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052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<sst xmlns="http://schemas.openxmlformats.org/spreadsheetml/2006/main" count="142" uniqueCount="69">
  <si>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Тип</t>
  </si>
  <si>
    <t>I</t>
  </si>
  <si>
    <t>A01</t>
  </si>
  <si>
    <t>A03</t>
  </si>
  <si>
    <t>A04</t>
  </si>
  <si>
    <t>A05</t>
  </si>
  <si>
    <t>A06</t>
  </si>
  <si>
    <t>A07</t>
  </si>
  <si>
    <t>A08</t>
  </si>
  <si>
    <t>II</t>
  </si>
  <si>
    <t>A09</t>
  </si>
  <si>
    <t>A11</t>
  </si>
  <si>
    <t>A13</t>
  </si>
  <si>
    <t>A16</t>
  </si>
  <si>
    <t>A17</t>
  </si>
  <si>
    <t>A18</t>
  </si>
  <si>
    <t>III</t>
  </si>
  <si>
    <t>A19</t>
  </si>
  <si>
    <t>A21</t>
  </si>
  <si>
    <t>A26</t>
  </si>
  <si>
    <t>A27</t>
  </si>
  <si>
    <t>A28</t>
  </si>
  <si>
    <t>IV</t>
  </si>
  <si>
    <t>A29</t>
  </si>
  <si>
    <t>A30</t>
  </si>
  <si>
    <t>A31</t>
  </si>
  <si>
    <t>A32</t>
  </si>
  <si>
    <t>A33</t>
  </si>
  <si>
    <t>A34</t>
  </si>
  <si>
    <t>A35</t>
  </si>
  <si>
    <t>A36</t>
  </si>
  <si>
    <t>А</t>
  </si>
  <si>
    <t>Двор</t>
  </si>
  <si>
    <t>ЛОТ 681</t>
  </si>
  <si>
    <t>Этаж</t>
  </si>
  <si>
    <t>Квартира</t>
  </si>
  <si>
    <t>Вид из окна</t>
  </si>
  <si>
    <t>Площадь м2</t>
  </si>
  <si>
    <t>Двухкомнатная</t>
  </si>
  <si>
    <t>Однокомнатная</t>
  </si>
  <si>
    <t>Трехкомнатная</t>
  </si>
  <si>
    <t>Гора</t>
  </si>
  <si>
    <t>Море/Гора</t>
  </si>
  <si>
    <t>SOLD</t>
  </si>
  <si>
    <t>ПЛАН А стандарт</t>
  </si>
  <si>
    <t>Първый взнос</t>
  </si>
  <si>
    <t>Второй взнос</t>
  </si>
  <si>
    <t>Третий взнос</t>
  </si>
  <si>
    <t>ПЛАН B скидка 5% от стандартного плана</t>
  </si>
  <si>
    <t>оплата 100%</t>
  </si>
  <si>
    <t>ПЛАН C</t>
  </si>
  <si>
    <t>надбавка 9%</t>
  </si>
  <si>
    <t>6 месяцев</t>
  </si>
  <si>
    <t>12 месяцев</t>
  </si>
  <si>
    <t>Четвертый взнос</t>
  </si>
  <si>
    <t>18 месяцев</t>
  </si>
  <si>
    <t>Пятый взнос</t>
  </si>
  <si>
    <t>24 месяцев</t>
  </si>
  <si>
    <t>Б</t>
  </si>
  <si>
    <t>Б</t>
  </si>
  <si>
    <t>С</t>
  </si>
  <si>
    <t>С</t>
  </si>
  <si>
    <t>RESERVED</t>
  </si>
  <si>
    <t>Море</t>
  </si>
  <si>
    <t>Море</t>
  </si>
  <si>
    <t xml:space="preserve"> договор</t>
  </si>
  <si>
    <t>6 месеца</t>
  </si>
  <si>
    <t>НАкт - 12 месеца</t>
  </si>
  <si>
    <t>договор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</si>
</sst>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#,##0\ [$€-1];[Red]\-#,##0\ [$€-1]"/>
    <numFmt numFmtId="171" formatCode="0.00000"/>
    <numFmt numFmtId="172" formatCode="0.0000"/>
    <numFmt numFmtId="173" formatCode="0.000"/>
    <numFmt numFmtId="174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color indexed="9"/>
      <name val="Arial"/>
      <family val="0"/>
    </font>
    <font>
      <sz val="14"/>
      <color indexed="8"/>
      <name val="Times"/>
      <family val="0"/>
    </font>
    <font>
      <sz val="11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10"/>
      <name val="Verdana"/>
      <family val="2"/>
    </font>
    <font>
      <u val="single"/>
      <sz val="11"/>
      <color indexed="8"/>
      <name val="Arial"/>
      <family val="0"/>
    </font>
    <font>
      <u val="single"/>
      <sz val="10"/>
      <name val="Verdana"/>
      <family val="0"/>
    </font>
    <font>
      <b/>
      <sz val="10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0" fontId="5" fillId="4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70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0" fontId="5" fillId="5" borderId="2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70" fontId="5" fillId="4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70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70" fontId="5" fillId="6" borderId="2" xfId="0" applyNumberFormat="1" applyFont="1" applyFill="1" applyBorder="1" applyAlignment="1">
      <alignment horizontal="center" vertical="center" wrapText="1"/>
    </xf>
    <xf numFmtId="170" fontId="7" fillId="6" borderId="10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70" fontId="5" fillId="4" borderId="13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70" fontId="7" fillId="5" borderId="10" xfId="0" applyNumberFormat="1" applyFont="1" applyFill="1" applyBorder="1" applyAlignment="1">
      <alignment horizontal="center" vertical="center" wrapText="1"/>
    </xf>
    <xf numFmtId="1" fontId="7" fillId="7" borderId="7" xfId="0" applyNumberFormat="1" applyFont="1" applyFill="1" applyBorder="1" applyAlignment="1">
      <alignment horizontal="center" vertical="center" wrapText="1"/>
    </xf>
    <xf numFmtId="170" fontId="7" fillId="7" borderId="7" xfId="0" applyNumberFormat="1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170" fontId="7" fillId="8" borderId="14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70" fontId="7" fillId="7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170" fontId="7" fillId="8" borderId="10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 wrapText="1"/>
    </xf>
    <xf numFmtId="170" fontId="7" fillId="7" borderId="12" xfId="0" applyNumberFormat="1" applyFont="1" applyFill="1" applyBorder="1" applyAlignment="1">
      <alignment horizontal="center" vertical="center" wrapText="1"/>
    </xf>
    <xf numFmtId="1" fontId="7" fillId="8" borderId="12" xfId="0" applyNumberFormat="1" applyFont="1" applyFill="1" applyBorder="1" applyAlignment="1">
      <alignment horizontal="center" vertical="center" wrapText="1"/>
    </xf>
    <xf numFmtId="170" fontId="7" fillId="8" borderId="15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/>
    </xf>
    <xf numFmtId="9" fontId="0" fillId="7" borderId="0" xfId="0" applyNumberForma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12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16" xfId="0" applyNumberFormat="1" applyFill="1" applyBorder="1" applyAlignment="1">
      <alignment/>
    </xf>
    <xf numFmtId="9" fontId="0" fillId="4" borderId="0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2" fillId="8" borderId="21" xfId="0" applyFont="1" applyFill="1" applyBorder="1" applyAlignment="1">
      <alignment/>
    </xf>
    <xf numFmtId="9" fontId="12" fillId="8" borderId="22" xfId="0" applyNumberFormat="1" applyFont="1" applyFill="1" applyBorder="1" applyAlignment="1">
      <alignment/>
    </xf>
    <xf numFmtId="0" fontId="12" fillId="8" borderId="23" xfId="0" applyFont="1" applyFill="1" applyBorder="1" applyAlignment="1">
      <alignment/>
    </xf>
    <xf numFmtId="0" fontId="0" fillId="8" borderId="16" xfId="0" applyFill="1" applyBorder="1" applyAlignment="1">
      <alignment/>
    </xf>
    <xf numFmtId="9" fontId="0" fillId="8" borderId="0" xfId="0" applyNumberForma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9" fontId="0" fillId="8" borderId="19" xfId="0" applyNumberFormat="1" applyFill="1" applyBorder="1" applyAlignment="1">
      <alignment/>
    </xf>
    <xf numFmtId="0" fontId="0" fillId="8" borderId="20" xfId="0" applyFill="1" applyBorder="1" applyAlignment="1">
      <alignment/>
    </xf>
    <xf numFmtId="0" fontId="11" fillId="7" borderId="21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3" fillId="6" borderId="0" xfId="0" applyFont="1" applyFill="1" applyAlignment="1">
      <alignment/>
    </xf>
    <xf numFmtId="0" fontId="7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70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70" fontId="5" fillId="6" borderId="2" xfId="0" applyNumberFormat="1" applyFont="1" applyFill="1" applyBorder="1" applyAlignment="1">
      <alignment horizontal="center" vertical="center" wrapText="1"/>
    </xf>
    <xf numFmtId="170" fontId="7" fillId="6" borderId="10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.75390625" style="0" customWidth="1"/>
    <col min="2" max="2" width="11.00390625" style="0" customWidth="1"/>
    <col min="3" max="3" width="12.00390625" style="0" customWidth="1"/>
    <col min="4" max="4" width="13.375" style="0" customWidth="1"/>
    <col min="5" max="5" width="9.375" style="0" customWidth="1"/>
    <col min="6" max="6" width="6.25390625" style="0" customWidth="1"/>
    <col min="7" max="7" width="11.00390625" style="0" customWidth="1"/>
    <col min="8" max="8" width="6.875" style="0" customWidth="1"/>
    <col min="9" max="9" width="11.00390625" style="0" customWidth="1"/>
    <col min="10" max="10" width="6.25390625" style="0" customWidth="1"/>
    <col min="11" max="11" width="9.25390625" style="0" customWidth="1"/>
    <col min="12" max="16384" width="11.00390625" style="0" customWidth="1"/>
  </cols>
  <sheetData>
    <row r="1" ht="27.75" customHeight="1">
      <c r="A1" t="s">
        <v>33</v>
      </c>
    </row>
    <row r="2" spans="1:11" ht="30.75" thickBot="1">
      <c r="A2" s="1" t="s">
        <v>34</v>
      </c>
      <c r="B2" s="1" t="s">
        <v>35</v>
      </c>
      <c r="C2" s="1" t="s">
        <v>0</v>
      </c>
      <c r="D2" s="1" t="s">
        <v>36</v>
      </c>
      <c r="E2" s="1" t="s">
        <v>37</v>
      </c>
      <c r="F2" s="1" t="s">
        <v>31</v>
      </c>
      <c r="G2" s="1" t="s">
        <v>31</v>
      </c>
      <c r="H2" s="1" t="s">
        <v>58</v>
      </c>
      <c r="I2" s="1" t="s">
        <v>59</v>
      </c>
      <c r="J2" s="1" t="s">
        <v>60</v>
      </c>
      <c r="K2" s="1" t="s">
        <v>61</v>
      </c>
    </row>
    <row r="3" spans="1:11" ht="18.75" thickBot="1">
      <c r="A3" s="12"/>
      <c r="B3" s="12"/>
      <c r="C3" s="12"/>
      <c r="D3" s="12"/>
      <c r="E3" s="12"/>
      <c r="F3" s="12"/>
      <c r="G3" s="12"/>
      <c r="H3" s="12"/>
      <c r="I3" s="13"/>
      <c r="J3" s="14"/>
      <c r="K3" s="14"/>
    </row>
    <row r="4" spans="1:11" ht="29.25" thickBot="1">
      <c r="A4" s="15" t="s">
        <v>1</v>
      </c>
      <c r="B4" s="16" t="s">
        <v>2</v>
      </c>
      <c r="C4" s="16" t="s">
        <v>38</v>
      </c>
      <c r="D4" s="16" t="s">
        <v>32</v>
      </c>
      <c r="E4" s="16">
        <v>67.25</v>
      </c>
      <c r="F4" s="37">
        <f>H4/0.95</f>
        <v>552.6315789473684</v>
      </c>
      <c r="G4" s="38">
        <f>E4*F4</f>
        <v>37164.47368421053</v>
      </c>
      <c r="H4" s="17">
        <v>525</v>
      </c>
      <c r="I4" s="18">
        <v>35306.25</v>
      </c>
      <c r="J4" s="39">
        <f>F4*1.09</f>
        <v>602.3684210526317</v>
      </c>
      <c r="K4" s="40">
        <f>E4*J4</f>
        <v>40509.27631578948</v>
      </c>
    </row>
    <row r="5" spans="1:11" ht="29.25" thickBot="1">
      <c r="A5" s="19" t="s">
        <v>1</v>
      </c>
      <c r="B5" s="3" t="s">
        <v>3</v>
      </c>
      <c r="C5" s="3" t="s">
        <v>39</v>
      </c>
      <c r="D5" s="3" t="s">
        <v>32</v>
      </c>
      <c r="E5" s="3">
        <v>36.75</v>
      </c>
      <c r="F5" s="41">
        <f aca="true" t="shared" si="0" ref="F5:F10">H5/0.95</f>
        <v>552.6315789473684</v>
      </c>
      <c r="G5" s="42">
        <f aca="true" t="shared" si="1" ref="G5:G32">E5*F5</f>
        <v>20309.21052631579</v>
      </c>
      <c r="H5" s="4">
        <v>525</v>
      </c>
      <c r="I5" s="5">
        <v>19293.75</v>
      </c>
      <c r="J5" s="43">
        <f aca="true" t="shared" si="2" ref="J5:J10">F5*1.09</f>
        <v>602.3684210526317</v>
      </c>
      <c r="K5" s="44">
        <f aca="true" t="shared" si="3" ref="K5:K31">E5*J5</f>
        <v>22137.039473684214</v>
      </c>
    </row>
    <row r="6" spans="1:12" ht="29.25" thickBot="1">
      <c r="A6" s="35" t="s">
        <v>1</v>
      </c>
      <c r="B6" s="6" t="s">
        <v>4</v>
      </c>
      <c r="C6" s="6" t="s">
        <v>39</v>
      </c>
      <c r="D6" s="6" t="s">
        <v>32</v>
      </c>
      <c r="E6" s="6">
        <v>36.75</v>
      </c>
      <c r="F6" s="7">
        <f t="shared" si="0"/>
        <v>552.6315789473684</v>
      </c>
      <c r="G6" s="8">
        <f t="shared" si="1"/>
        <v>20309.21052631579</v>
      </c>
      <c r="H6" s="9">
        <v>525</v>
      </c>
      <c r="I6" s="10">
        <v>19293.75</v>
      </c>
      <c r="J6" s="7">
        <f t="shared" si="2"/>
        <v>602.3684210526317</v>
      </c>
      <c r="K6" s="36">
        <f t="shared" si="3"/>
        <v>22137.039473684214</v>
      </c>
      <c r="L6" s="11"/>
    </row>
    <row r="7" spans="1:12" ht="29.25" thickBot="1">
      <c r="A7" s="23" t="s">
        <v>1</v>
      </c>
      <c r="B7" s="24" t="s">
        <v>5</v>
      </c>
      <c r="C7" s="24" t="s">
        <v>39</v>
      </c>
      <c r="D7" s="24" t="s">
        <v>32</v>
      </c>
      <c r="E7" s="24">
        <v>36.75</v>
      </c>
      <c r="F7" s="25"/>
      <c r="G7" s="26"/>
      <c r="H7" s="27"/>
      <c r="I7" s="28"/>
      <c r="J7" s="25"/>
      <c r="K7" s="29"/>
      <c r="L7" s="77" t="s">
        <v>62</v>
      </c>
    </row>
    <row r="8" spans="1:12" ht="29.25" thickBot="1">
      <c r="A8" s="35" t="s">
        <v>1</v>
      </c>
      <c r="B8" s="6" t="s">
        <v>6</v>
      </c>
      <c r="C8" s="6" t="s">
        <v>38</v>
      </c>
      <c r="D8" s="6" t="s">
        <v>32</v>
      </c>
      <c r="E8" s="6">
        <v>56.28</v>
      </c>
      <c r="F8" s="7">
        <f t="shared" si="0"/>
        <v>552.6315789473684</v>
      </c>
      <c r="G8" s="8">
        <f t="shared" si="1"/>
        <v>31102.105263157897</v>
      </c>
      <c r="H8" s="9">
        <v>525</v>
      </c>
      <c r="I8" s="10">
        <v>29547</v>
      </c>
      <c r="J8" s="7">
        <f t="shared" si="2"/>
        <v>602.3684210526317</v>
      </c>
      <c r="K8" s="36">
        <f t="shared" si="3"/>
        <v>33901.29473684211</v>
      </c>
      <c r="L8" s="11"/>
    </row>
    <row r="9" spans="1:11" ht="29.25" thickBot="1">
      <c r="A9" s="19" t="s">
        <v>1</v>
      </c>
      <c r="B9" s="3" t="s">
        <v>7</v>
      </c>
      <c r="C9" s="3" t="s">
        <v>38</v>
      </c>
      <c r="D9" s="3" t="s">
        <v>32</v>
      </c>
      <c r="E9" s="3">
        <v>66.06</v>
      </c>
      <c r="F9" s="41">
        <f t="shared" si="0"/>
        <v>552.6315789473684</v>
      </c>
      <c r="G9" s="42">
        <f t="shared" si="1"/>
        <v>36506.84210526316</v>
      </c>
      <c r="H9" s="4">
        <v>525</v>
      </c>
      <c r="I9" s="5">
        <v>34681.5</v>
      </c>
      <c r="J9" s="43">
        <f t="shared" si="2"/>
        <v>602.3684210526317</v>
      </c>
      <c r="K9" s="44">
        <f t="shared" si="3"/>
        <v>39792.45789473685</v>
      </c>
    </row>
    <row r="10" spans="1:12" ht="29.25" thickBot="1">
      <c r="A10" s="35" t="s">
        <v>1</v>
      </c>
      <c r="B10" s="6" t="s">
        <v>8</v>
      </c>
      <c r="C10" s="6" t="s">
        <v>40</v>
      </c>
      <c r="D10" s="6" t="s">
        <v>32</v>
      </c>
      <c r="E10" s="6">
        <v>80.46</v>
      </c>
      <c r="F10" s="7">
        <f t="shared" si="0"/>
        <v>552.6315789473684</v>
      </c>
      <c r="G10" s="8">
        <f t="shared" si="1"/>
        <v>44464.73684210526</v>
      </c>
      <c r="H10" s="9">
        <v>525</v>
      </c>
      <c r="I10" s="10">
        <v>42241.5</v>
      </c>
      <c r="J10" s="7">
        <f t="shared" si="2"/>
        <v>602.3684210526317</v>
      </c>
      <c r="K10" s="36">
        <f t="shared" si="3"/>
        <v>48466.56315789474</v>
      </c>
      <c r="L10" s="11"/>
    </row>
    <row r="11" spans="1:11" ht="18.75" thickBot="1">
      <c r="A11" s="20"/>
      <c r="B11" s="2"/>
      <c r="C11" s="2"/>
      <c r="D11" s="2"/>
      <c r="E11" s="2"/>
      <c r="F11" s="41"/>
      <c r="G11" s="42"/>
      <c r="H11" s="4"/>
      <c r="I11" s="5"/>
      <c r="J11" s="45"/>
      <c r="K11" s="44"/>
    </row>
    <row r="12" spans="1:11" ht="29.25" thickBot="1">
      <c r="A12" s="19" t="s">
        <v>9</v>
      </c>
      <c r="B12" s="3" t="s">
        <v>10</v>
      </c>
      <c r="C12" s="3" t="s">
        <v>40</v>
      </c>
      <c r="D12" s="3" t="s">
        <v>32</v>
      </c>
      <c r="E12" s="3">
        <v>75.27</v>
      </c>
      <c r="F12" s="41">
        <f aca="true" t="shared" si="4" ref="F12:F17">H12/0.95</f>
        <v>592.1052631578948</v>
      </c>
      <c r="G12" s="42">
        <f t="shared" si="1"/>
        <v>44567.76315789474</v>
      </c>
      <c r="H12" s="4">
        <v>562.5</v>
      </c>
      <c r="I12" s="5">
        <v>42339.375</v>
      </c>
      <c r="J12" s="43">
        <f aca="true" t="shared" si="5" ref="J12:J17">F12*1.09</f>
        <v>645.3947368421054</v>
      </c>
      <c r="K12" s="44">
        <f t="shared" si="3"/>
        <v>48578.861842105274</v>
      </c>
    </row>
    <row r="13" spans="1:11" ht="29.25" thickBot="1">
      <c r="A13" s="19" t="s">
        <v>9</v>
      </c>
      <c r="B13" s="3" t="s">
        <v>11</v>
      </c>
      <c r="C13" s="3" t="s">
        <v>38</v>
      </c>
      <c r="D13" s="3" t="s">
        <v>41</v>
      </c>
      <c r="E13" s="3">
        <v>66.42</v>
      </c>
      <c r="F13" s="41">
        <f t="shared" si="4"/>
        <v>592.1052631578948</v>
      </c>
      <c r="G13" s="42">
        <f t="shared" si="1"/>
        <v>39327.631578947374</v>
      </c>
      <c r="H13" s="4">
        <v>562.5</v>
      </c>
      <c r="I13" s="5">
        <v>37361.25</v>
      </c>
      <c r="J13" s="43">
        <f t="shared" si="5"/>
        <v>645.3947368421054</v>
      </c>
      <c r="K13" s="44">
        <f t="shared" si="3"/>
        <v>42867.11842105264</v>
      </c>
    </row>
    <row r="14" spans="1:12" ht="29.25" thickBot="1">
      <c r="A14" s="78" t="s">
        <v>9</v>
      </c>
      <c r="B14" s="79" t="s">
        <v>12</v>
      </c>
      <c r="C14" s="79" t="s">
        <v>39</v>
      </c>
      <c r="D14" s="79" t="s">
        <v>41</v>
      </c>
      <c r="E14" s="79">
        <v>37.59</v>
      </c>
      <c r="F14" s="80"/>
      <c r="G14" s="81"/>
      <c r="H14" s="82"/>
      <c r="I14" s="83"/>
      <c r="J14" s="80"/>
      <c r="K14" s="84"/>
      <c r="L14" s="30" t="s">
        <v>43</v>
      </c>
    </row>
    <row r="15" spans="1:11" ht="29.25" thickBot="1">
      <c r="A15" s="19" t="s">
        <v>9</v>
      </c>
      <c r="B15" s="3" t="s">
        <v>13</v>
      </c>
      <c r="C15" s="3" t="s">
        <v>38</v>
      </c>
      <c r="D15" s="3" t="s">
        <v>41</v>
      </c>
      <c r="E15" s="3">
        <v>56.81</v>
      </c>
      <c r="F15" s="41">
        <f t="shared" si="4"/>
        <v>592.1052631578948</v>
      </c>
      <c r="G15" s="42">
        <f t="shared" si="1"/>
        <v>33637.50000000001</v>
      </c>
      <c r="H15" s="4">
        <v>562.5</v>
      </c>
      <c r="I15" s="5">
        <v>31955.625</v>
      </c>
      <c r="J15" s="43">
        <f t="shared" si="5"/>
        <v>645.3947368421054</v>
      </c>
      <c r="K15" s="44">
        <f t="shared" si="3"/>
        <v>36664.875000000015</v>
      </c>
    </row>
    <row r="16" spans="1:11" ht="29.25" thickBot="1">
      <c r="A16" s="19" t="s">
        <v>9</v>
      </c>
      <c r="B16" s="3" t="s">
        <v>14</v>
      </c>
      <c r="C16" s="3" t="s">
        <v>38</v>
      </c>
      <c r="D16" s="3" t="s">
        <v>41</v>
      </c>
      <c r="E16" s="3">
        <v>66.65</v>
      </c>
      <c r="F16" s="41">
        <f t="shared" si="4"/>
        <v>592.1052631578948</v>
      </c>
      <c r="G16" s="42">
        <f t="shared" si="1"/>
        <v>39463.815789473694</v>
      </c>
      <c r="H16" s="4">
        <v>562.5</v>
      </c>
      <c r="I16" s="5">
        <v>37490.625</v>
      </c>
      <c r="J16" s="43">
        <f t="shared" si="5"/>
        <v>645.3947368421054</v>
      </c>
      <c r="K16" s="44">
        <f t="shared" si="3"/>
        <v>43015.55921052633</v>
      </c>
    </row>
    <row r="17" spans="1:11" ht="29.25" thickBot="1">
      <c r="A17" s="19" t="s">
        <v>9</v>
      </c>
      <c r="B17" s="3" t="s">
        <v>15</v>
      </c>
      <c r="C17" s="3" t="s">
        <v>40</v>
      </c>
      <c r="D17" s="3" t="s">
        <v>41</v>
      </c>
      <c r="E17" s="3">
        <v>81.16</v>
      </c>
      <c r="F17" s="41">
        <f t="shared" si="4"/>
        <v>592.1052631578948</v>
      </c>
      <c r="G17" s="42">
        <f t="shared" si="1"/>
        <v>48055.26315789474</v>
      </c>
      <c r="H17" s="4">
        <v>562.5</v>
      </c>
      <c r="I17" s="5">
        <v>45652.5</v>
      </c>
      <c r="J17" s="43">
        <f t="shared" si="5"/>
        <v>645.3947368421054</v>
      </c>
      <c r="K17" s="44">
        <f t="shared" si="3"/>
        <v>52380.236842105274</v>
      </c>
    </row>
    <row r="18" spans="1:11" ht="18.75" thickBot="1">
      <c r="A18" s="20"/>
      <c r="B18" s="2"/>
      <c r="C18" s="2"/>
      <c r="D18" s="2"/>
      <c r="E18" s="2"/>
      <c r="F18" s="41"/>
      <c r="G18" s="42"/>
      <c r="H18" s="4"/>
      <c r="I18" s="5"/>
      <c r="J18" s="45"/>
      <c r="K18" s="44"/>
    </row>
    <row r="19" spans="1:11" ht="29.25" thickBot="1">
      <c r="A19" s="19" t="s">
        <v>16</v>
      </c>
      <c r="B19" s="3" t="s">
        <v>17</v>
      </c>
      <c r="C19" s="3" t="s">
        <v>40</v>
      </c>
      <c r="D19" s="3" t="s">
        <v>41</v>
      </c>
      <c r="E19" s="3">
        <v>75.27</v>
      </c>
      <c r="F19" s="41">
        <f>H19/0.95</f>
        <v>592.1052631578948</v>
      </c>
      <c r="G19" s="42">
        <f t="shared" si="1"/>
        <v>44567.76315789474</v>
      </c>
      <c r="H19" s="4">
        <v>562.5</v>
      </c>
      <c r="I19" s="5">
        <v>42339.375</v>
      </c>
      <c r="J19" s="43">
        <f>F19*1.09</f>
        <v>645.3947368421054</v>
      </c>
      <c r="K19" s="44">
        <f t="shared" si="3"/>
        <v>48578.861842105274</v>
      </c>
    </row>
    <row r="20" spans="1:11" ht="29.25" thickBot="1">
      <c r="A20" s="19" t="s">
        <v>16</v>
      </c>
      <c r="B20" s="3" t="s">
        <v>18</v>
      </c>
      <c r="C20" s="3" t="s">
        <v>38</v>
      </c>
      <c r="D20" s="3" t="s">
        <v>42</v>
      </c>
      <c r="E20" s="3">
        <v>66.42</v>
      </c>
      <c r="F20" s="41">
        <f>H20/0.95</f>
        <v>592.1052631578948</v>
      </c>
      <c r="G20" s="42">
        <f t="shared" si="1"/>
        <v>39327.631578947374</v>
      </c>
      <c r="H20" s="4">
        <v>562.5</v>
      </c>
      <c r="I20" s="5">
        <v>37361.25</v>
      </c>
      <c r="J20" s="43">
        <f>F20*1.09</f>
        <v>645.3947368421054</v>
      </c>
      <c r="K20" s="44">
        <f t="shared" si="3"/>
        <v>42867.11842105264</v>
      </c>
    </row>
    <row r="21" spans="1:11" ht="29.25" thickBot="1">
      <c r="A21" s="19" t="s">
        <v>16</v>
      </c>
      <c r="B21" s="3" t="s">
        <v>19</v>
      </c>
      <c r="C21" s="3" t="s">
        <v>38</v>
      </c>
      <c r="D21" s="3" t="s">
        <v>42</v>
      </c>
      <c r="E21" s="3">
        <v>56.3</v>
      </c>
      <c r="F21" s="41">
        <f>H21/0.95</f>
        <v>592.1052631578948</v>
      </c>
      <c r="G21" s="42">
        <f t="shared" si="1"/>
        <v>33335.52631578947</v>
      </c>
      <c r="H21" s="4">
        <v>562.5</v>
      </c>
      <c r="I21" s="5">
        <v>31668.75</v>
      </c>
      <c r="J21" s="43">
        <f>F21*1.09</f>
        <v>645.3947368421054</v>
      </c>
      <c r="K21" s="44">
        <f t="shared" si="3"/>
        <v>36335.723684210534</v>
      </c>
    </row>
    <row r="22" spans="1:12" ht="29.25" thickBot="1">
      <c r="A22" s="23" t="s">
        <v>16</v>
      </c>
      <c r="B22" s="24" t="s">
        <v>20</v>
      </c>
      <c r="C22" s="24" t="s">
        <v>38</v>
      </c>
      <c r="D22" s="24" t="s">
        <v>42</v>
      </c>
      <c r="E22" s="24">
        <v>67.98</v>
      </c>
      <c r="F22" s="25"/>
      <c r="G22" s="26"/>
      <c r="H22" s="27"/>
      <c r="I22" s="28"/>
      <c r="J22" s="25"/>
      <c r="K22" s="29"/>
      <c r="L22" s="30" t="s">
        <v>43</v>
      </c>
    </row>
    <row r="23" spans="1:11" ht="29.25" thickBot="1">
      <c r="A23" s="19" t="s">
        <v>16</v>
      </c>
      <c r="B23" s="3" t="s">
        <v>21</v>
      </c>
      <c r="C23" s="3" t="s">
        <v>40</v>
      </c>
      <c r="D23" s="3" t="s">
        <v>41</v>
      </c>
      <c r="E23" s="3">
        <v>80.33</v>
      </c>
      <c r="F23" s="41">
        <f>H23/0.95</f>
        <v>592.1052631578948</v>
      </c>
      <c r="G23" s="42">
        <f t="shared" si="1"/>
        <v>47563.81578947369</v>
      </c>
      <c r="H23" s="4">
        <v>562.5</v>
      </c>
      <c r="I23" s="5">
        <v>45185.625</v>
      </c>
      <c r="J23" s="43">
        <f>F23*1.09</f>
        <v>645.3947368421054</v>
      </c>
      <c r="K23" s="44">
        <f t="shared" si="3"/>
        <v>51844.55921052633</v>
      </c>
    </row>
    <row r="24" spans="1:11" ht="18.75" thickBot="1">
      <c r="A24" s="20"/>
      <c r="B24" s="2"/>
      <c r="C24" s="2"/>
      <c r="D24" s="2"/>
      <c r="E24" s="2"/>
      <c r="F24" s="41"/>
      <c r="G24" s="42"/>
      <c r="H24" s="4"/>
      <c r="I24" s="5"/>
      <c r="J24" s="45"/>
      <c r="K24" s="44"/>
    </row>
    <row r="25" spans="1:11" ht="29.25" thickBot="1">
      <c r="A25" s="19" t="s">
        <v>22</v>
      </c>
      <c r="B25" s="3" t="s">
        <v>23</v>
      </c>
      <c r="C25" s="3" t="s">
        <v>38</v>
      </c>
      <c r="D25" s="3" t="s">
        <v>63</v>
      </c>
      <c r="E25" s="3">
        <v>71.28</v>
      </c>
      <c r="F25" s="41">
        <f aca="true" t="shared" si="6" ref="F25:F32">H25/0.95</f>
        <v>592.1052631578948</v>
      </c>
      <c r="G25" s="42">
        <f t="shared" si="1"/>
        <v>42205.26315789474</v>
      </c>
      <c r="H25" s="4">
        <v>562.5</v>
      </c>
      <c r="I25" s="5">
        <v>40095</v>
      </c>
      <c r="J25" s="43">
        <f aca="true" t="shared" si="7" ref="J25:J32">F25*1.09</f>
        <v>645.3947368421054</v>
      </c>
      <c r="K25" s="44">
        <f t="shared" si="3"/>
        <v>46003.736842105274</v>
      </c>
    </row>
    <row r="26" spans="1:11" ht="29.25" thickBot="1">
      <c r="A26" s="19" t="s">
        <v>22</v>
      </c>
      <c r="B26" s="3" t="s">
        <v>24</v>
      </c>
      <c r="C26" s="3" t="s">
        <v>38</v>
      </c>
      <c r="D26" s="3" t="s">
        <v>64</v>
      </c>
      <c r="E26" s="3">
        <v>66.46</v>
      </c>
      <c r="F26" s="41">
        <f t="shared" si="6"/>
        <v>592.1052631578948</v>
      </c>
      <c r="G26" s="42">
        <f t="shared" si="1"/>
        <v>39351.31578947369</v>
      </c>
      <c r="H26" s="4">
        <v>562.5</v>
      </c>
      <c r="I26" s="5">
        <v>37383.75</v>
      </c>
      <c r="J26" s="43">
        <f t="shared" si="7"/>
        <v>645.3947368421054</v>
      </c>
      <c r="K26" s="44">
        <f t="shared" si="3"/>
        <v>42892.93421052632</v>
      </c>
    </row>
    <row r="27" spans="1:11" ht="29.25" thickBot="1">
      <c r="A27" s="19" t="s">
        <v>22</v>
      </c>
      <c r="B27" s="3" t="s">
        <v>25</v>
      </c>
      <c r="C27" s="3" t="s">
        <v>38</v>
      </c>
      <c r="D27" s="3" t="s">
        <v>42</v>
      </c>
      <c r="E27" s="3">
        <v>56.46</v>
      </c>
      <c r="F27" s="41">
        <f t="shared" si="6"/>
        <v>592.1052631578948</v>
      </c>
      <c r="G27" s="42">
        <f t="shared" si="1"/>
        <v>33430.26315789474</v>
      </c>
      <c r="H27" s="4">
        <v>562.5</v>
      </c>
      <c r="I27" s="5">
        <v>31758.75</v>
      </c>
      <c r="J27" s="43">
        <f t="shared" si="7"/>
        <v>645.3947368421054</v>
      </c>
      <c r="K27" s="44">
        <f t="shared" si="3"/>
        <v>36438.986842105274</v>
      </c>
    </row>
    <row r="28" spans="1:12" ht="29.25" thickBot="1">
      <c r="A28" s="23" t="s">
        <v>22</v>
      </c>
      <c r="B28" s="24" t="s">
        <v>26</v>
      </c>
      <c r="C28" s="24" t="s">
        <v>39</v>
      </c>
      <c r="D28" s="24" t="s">
        <v>42</v>
      </c>
      <c r="E28" s="24">
        <v>36.86</v>
      </c>
      <c r="F28" s="25"/>
      <c r="G28" s="26"/>
      <c r="H28" s="27"/>
      <c r="I28" s="28"/>
      <c r="J28" s="25"/>
      <c r="K28" s="29"/>
      <c r="L28" s="30" t="s">
        <v>43</v>
      </c>
    </row>
    <row r="29" spans="1:11" ht="29.25" thickBot="1">
      <c r="A29" s="21" t="s">
        <v>22</v>
      </c>
      <c r="B29" s="22" t="s">
        <v>27</v>
      </c>
      <c r="C29" s="22" t="s">
        <v>39</v>
      </c>
      <c r="D29" s="22" t="s">
        <v>42</v>
      </c>
      <c r="E29" s="22">
        <v>36.86</v>
      </c>
      <c r="F29" s="41">
        <f t="shared" si="6"/>
        <v>592.1052631578948</v>
      </c>
      <c r="G29" s="42">
        <f t="shared" si="1"/>
        <v>21825.000000000004</v>
      </c>
      <c r="H29" s="4">
        <v>562.5</v>
      </c>
      <c r="I29" s="5">
        <v>20733.75</v>
      </c>
      <c r="J29" s="43">
        <f t="shared" si="7"/>
        <v>645.3947368421054</v>
      </c>
      <c r="K29" s="44">
        <f t="shared" si="3"/>
        <v>23789.250000000007</v>
      </c>
    </row>
    <row r="30" spans="1:12" ht="29.25" thickBot="1">
      <c r="A30" s="23" t="s">
        <v>22</v>
      </c>
      <c r="B30" s="24" t="s">
        <v>28</v>
      </c>
      <c r="C30" s="24" t="s">
        <v>39</v>
      </c>
      <c r="D30" s="24" t="s">
        <v>42</v>
      </c>
      <c r="E30" s="24">
        <v>36.86</v>
      </c>
      <c r="F30" s="25"/>
      <c r="G30" s="26"/>
      <c r="H30" s="27"/>
      <c r="I30" s="28"/>
      <c r="J30" s="25"/>
      <c r="K30" s="29"/>
      <c r="L30" s="30" t="s">
        <v>43</v>
      </c>
    </row>
    <row r="31" spans="1:11" ht="29.25" thickBot="1">
      <c r="A31" s="19" t="s">
        <v>22</v>
      </c>
      <c r="B31" s="3" t="s">
        <v>29</v>
      </c>
      <c r="C31" s="3" t="s">
        <v>38</v>
      </c>
      <c r="D31" s="3" t="s">
        <v>42</v>
      </c>
      <c r="E31" s="3">
        <v>56.46</v>
      </c>
      <c r="F31" s="41">
        <f t="shared" si="6"/>
        <v>592.1052631578948</v>
      </c>
      <c r="G31" s="42">
        <f t="shared" si="1"/>
        <v>33430.26315789474</v>
      </c>
      <c r="H31" s="4">
        <v>562.5</v>
      </c>
      <c r="I31" s="5">
        <v>31758.75</v>
      </c>
      <c r="J31" s="43">
        <f t="shared" si="7"/>
        <v>645.3947368421054</v>
      </c>
      <c r="K31" s="44">
        <f t="shared" si="3"/>
        <v>36438.986842105274</v>
      </c>
    </row>
    <row r="32" spans="1:11" ht="29.25" thickBot="1">
      <c r="A32" s="31" t="s">
        <v>22</v>
      </c>
      <c r="B32" s="32" t="s">
        <v>30</v>
      </c>
      <c r="C32" s="32" t="s">
        <v>40</v>
      </c>
      <c r="D32" s="32" t="s">
        <v>42</v>
      </c>
      <c r="E32" s="32">
        <v>99.97</v>
      </c>
      <c r="F32" s="46">
        <f t="shared" si="6"/>
        <v>592.1052631578948</v>
      </c>
      <c r="G32" s="47">
        <f t="shared" si="1"/>
        <v>59192.76315789474</v>
      </c>
      <c r="H32" s="33">
        <v>562.5</v>
      </c>
      <c r="I32" s="34">
        <v>56233.125</v>
      </c>
      <c r="J32" s="48">
        <f t="shared" si="7"/>
        <v>645.3947368421054</v>
      </c>
      <c r="K32" s="49">
        <f>E32*J32</f>
        <v>64520.11184210528</v>
      </c>
    </row>
    <row r="35" spans="1:3" ht="12.75" customHeight="1">
      <c r="A35" s="74" t="s">
        <v>44</v>
      </c>
      <c r="B35" s="75"/>
      <c r="C35" s="76"/>
    </row>
    <row r="36" spans="1:3" ht="12.75">
      <c r="A36" s="50" t="s">
        <v>45</v>
      </c>
      <c r="B36" s="51">
        <v>0.45</v>
      </c>
      <c r="C36" s="52" t="s">
        <v>65</v>
      </c>
    </row>
    <row r="37" spans="1:3" ht="12.75">
      <c r="A37" s="50" t="s">
        <v>46</v>
      </c>
      <c r="B37" s="51">
        <v>0.35</v>
      </c>
      <c r="C37" s="52" t="s">
        <v>66</v>
      </c>
    </row>
    <row r="38" spans="1:3" ht="12.75">
      <c r="A38" s="50" t="s">
        <v>47</v>
      </c>
      <c r="B38" s="51">
        <v>0.2</v>
      </c>
      <c r="C38" s="52" t="s">
        <v>67</v>
      </c>
    </row>
    <row r="39" spans="1:3" ht="12.75">
      <c r="A39" s="53"/>
      <c r="B39" s="54"/>
      <c r="C39" s="55"/>
    </row>
    <row r="40" spans="1:3" ht="12.75">
      <c r="A40" s="56" t="s">
        <v>48</v>
      </c>
      <c r="B40" s="57"/>
      <c r="C40" s="58"/>
    </row>
    <row r="41" spans="1:3" ht="12.75">
      <c r="A41" s="59" t="s">
        <v>49</v>
      </c>
      <c r="B41" s="60"/>
      <c r="C41" s="61"/>
    </row>
    <row r="42" spans="1:3" ht="12.75">
      <c r="A42" s="62"/>
      <c r="B42" s="63"/>
      <c r="C42" s="64"/>
    </row>
    <row r="43" spans="1:3" ht="12.75">
      <c r="A43" s="65" t="s">
        <v>50</v>
      </c>
      <c r="B43" s="66" t="s">
        <v>51</v>
      </c>
      <c r="C43" s="67"/>
    </row>
    <row r="44" spans="1:3" ht="12.75">
      <c r="A44" s="68" t="s">
        <v>45</v>
      </c>
      <c r="B44" s="69">
        <v>0.45</v>
      </c>
      <c r="C44" s="70" t="s">
        <v>68</v>
      </c>
    </row>
    <row r="45" spans="1:3" ht="12.75">
      <c r="A45" s="68" t="s">
        <v>46</v>
      </c>
      <c r="B45" s="69">
        <v>0.1</v>
      </c>
      <c r="C45" s="70" t="s">
        <v>52</v>
      </c>
    </row>
    <row r="46" spans="1:3" ht="12.75">
      <c r="A46" s="68" t="s">
        <v>47</v>
      </c>
      <c r="B46" s="69">
        <v>0.1</v>
      </c>
      <c r="C46" s="70" t="s">
        <v>53</v>
      </c>
    </row>
    <row r="47" spans="1:3" ht="12.75">
      <c r="A47" s="68" t="s">
        <v>54</v>
      </c>
      <c r="B47" s="69">
        <v>0.1</v>
      </c>
      <c r="C47" s="70" t="s">
        <v>55</v>
      </c>
    </row>
    <row r="48" spans="1:3" ht="12.75">
      <c r="A48" s="71" t="s">
        <v>56</v>
      </c>
      <c r="B48" s="72">
        <v>0.25</v>
      </c>
      <c r="C48" s="73" t="s">
        <v>57</v>
      </c>
    </row>
  </sheetData>
  <mergeCells count="1">
    <mergeCell ref="A35:C35"/>
  </mergeCells>
  <printOptions/>
  <pageMargins left="0.7519685039370079" right="0.751968503937007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sunrise</cp:lastModifiedBy>
  <dcterms:created xsi:type="dcterms:W3CDTF">2012-04-01T19:50:07Z</dcterms:created>
  <dcterms:modified xsi:type="dcterms:W3CDTF">2014-10-23T08:20:59Z</dcterms:modified>
  <cp:category/>
  <cp:version/>
  <cp:contentType/>
  <cp:contentStatus/>
</cp:coreProperties>
</file>