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<sst xmlns="http://schemas.openxmlformats.org/spreadsheetml/2006/main" count="103" uniqueCount="65">
  <si>
    <t>2 A28</t>
  </si>
  <si>
    <t>2 A31</t>
  </si>
  <si>
    <t>2 A38</t>
  </si>
  <si>
    <t>2 A39</t>
  </si>
  <si>
    <t>5 A104</t>
  </si>
  <si>
    <t>5 A126</t>
  </si>
  <si>
    <t>6 A131</t>
  </si>
  <si>
    <t>6 A132</t>
  </si>
  <si>
    <t>6 A142</t>
  </si>
  <si>
    <t>6 A143</t>
  </si>
  <si>
    <t>6 A145</t>
  </si>
  <si>
    <t>6 A133</t>
  </si>
  <si>
    <t>1A3</t>
  </si>
  <si>
    <t>3 A68</t>
  </si>
  <si>
    <t>4 А97</t>
  </si>
  <si>
    <t>Ап.</t>
  </si>
  <si>
    <t>Тип</t>
  </si>
  <si>
    <t>Жилая площадь (кв.м)</t>
  </si>
  <si>
    <t>Oбщие части:</t>
  </si>
  <si>
    <t>Oбщая площадь (кв.м)</t>
  </si>
  <si>
    <t>Цена (€)</t>
  </si>
  <si>
    <t>Цена (€) м2</t>
  </si>
  <si>
    <t>Студия</t>
  </si>
  <si>
    <t>1 спальня</t>
  </si>
  <si>
    <t>Квартира №</t>
  </si>
  <si>
    <t>Жилая площадь (m²)</t>
  </si>
  <si>
    <t>Общие части (m2)</t>
  </si>
  <si>
    <t>Общая площадь (m²)</t>
  </si>
  <si>
    <t>Цена за (m² / €)</t>
  </si>
  <si>
    <t>Конечная цена (€)</t>
  </si>
  <si>
    <t>Вид</t>
  </si>
  <si>
    <t>бассейн</t>
  </si>
  <si>
    <t>улица</t>
  </si>
  <si>
    <t>восток</t>
  </si>
  <si>
    <t>море</t>
  </si>
  <si>
    <t>ЛОТ  433, здание 1</t>
  </si>
  <si>
    <t>studio</t>
  </si>
  <si>
    <t>pool</t>
  </si>
  <si>
    <t>street</t>
  </si>
  <si>
    <t>№ квартиры</t>
  </si>
  <si>
    <t>этаж</t>
  </si>
  <si>
    <t>тип</t>
  </si>
  <si>
    <t>вид</t>
  </si>
  <si>
    <t>жилая площадь</t>
  </si>
  <si>
    <t>общие частие</t>
  </si>
  <si>
    <t>ОБЩАЯ площадь</t>
  </si>
  <si>
    <t>Цена за кв.м.</t>
  </si>
  <si>
    <t>ЦЕНА</t>
  </si>
  <si>
    <t>А6</t>
  </si>
  <si>
    <t>A9</t>
  </si>
  <si>
    <t>A70</t>
  </si>
  <si>
    <t>A71</t>
  </si>
  <si>
    <t>A72</t>
  </si>
  <si>
    <t>A74</t>
  </si>
  <si>
    <t>5A115</t>
  </si>
  <si>
    <t>ЛОТ  433, здание 2</t>
  </si>
  <si>
    <t xml:space="preserve">квартира № </t>
  </si>
  <si>
    <t xml:space="preserve">етаж </t>
  </si>
  <si>
    <t>Жил. Площ- m2</t>
  </si>
  <si>
    <t>Обща Площ m2</t>
  </si>
  <si>
    <t xml:space="preserve">изглед </t>
  </si>
  <si>
    <t>цена за кв.м.E.</t>
  </si>
  <si>
    <t xml:space="preserve">цена </t>
  </si>
  <si>
    <t>Ст. 96</t>
  </si>
  <si>
    <t>студио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</si>
</sst>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\ [$€-424];[Red]\-#,##0\ [$€-424]"/>
    <numFmt numFmtId="193" formatCode="#,##0_р_."/>
  </numFmts>
  <fonts count="2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24" borderId="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/>
    </xf>
    <xf numFmtId="0" fontId="4" fillId="5" borderId="16" xfId="0" applyFont="1" applyFill="1" applyBorder="1" applyAlignment="1">
      <alignment horizontal="center" vertical="top" wrapText="1"/>
    </xf>
    <xf numFmtId="0" fontId="4" fillId="5" borderId="0" xfId="0" applyFont="1" applyFill="1" applyBorder="1" applyAlignment="1">
      <alignment/>
    </xf>
    <xf numFmtId="0" fontId="5" fillId="0" borderId="17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193" fontId="4" fillId="0" borderId="21" xfId="0" applyNumberFormat="1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193" fontId="4" fillId="0" borderId="16" xfId="0" applyNumberFormat="1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3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 wrapText="1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193" fontId="4" fillId="0" borderId="28" xfId="0" applyNumberFormat="1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5" borderId="23" xfId="0" applyFont="1" applyFill="1" applyBorder="1" applyAlignment="1">
      <alignment horizontal="center" vertical="top" wrapText="1"/>
    </xf>
    <xf numFmtId="0" fontId="4" fillId="5" borderId="21" xfId="0" applyFont="1" applyFill="1" applyBorder="1" applyAlignment="1">
      <alignment horizontal="center" vertical="top" wrapText="1"/>
    </xf>
    <xf numFmtId="193" fontId="4" fillId="5" borderId="16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30" xfId="57" applyFont="1" applyFill="1" applyBorder="1" applyAlignment="1">
      <alignment horizontal="center" vertical="center" wrapText="1"/>
      <protection/>
    </xf>
    <xf numFmtId="0" fontId="5" fillId="0" borderId="28" xfId="57" applyFont="1" applyFill="1" applyBorder="1" applyAlignment="1">
      <alignment horizontal="center"/>
      <protection/>
    </xf>
    <xf numFmtId="0" fontId="5" fillId="0" borderId="29" xfId="57" applyFont="1" applyFill="1" applyBorder="1" applyAlignment="1">
      <alignment horizontal="center"/>
      <protection/>
    </xf>
    <xf numFmtId="0" fontId="5" fillId="0" borderId="20" xfId="57" applyFont="1" applyFill="1" applyBorder="1" applyAlignment="1">
      <alignment horizontal="center" vertical="center" wrapText="1"/>
      <protection/>
    </xf>
    <xf numFmtId="0" fontId="5" fillId="0" borderId="31" xfId="57" applyFont="1" applyFill="1" applyBorder="1" applyAlignment="1">
      <alignment horizontal="center" vertical="center" wrapText="1"/>
      <protection/>
    </xf>
    <xf numFmtId="0" fontId="4" fillId="0" borderId="21" xfId="57" applyFont="1" applyFill="1" applyBorder="1" applyAlignment="1">
      <alignment horizontal="center"/>
      <protection/>
    </xf>
    <xf numFmtId="0" fontId="4" fillId="0" borderId="32" xfId="0" applyFont="1" applyBorder="1" applyAlignment="1">
      <alignment horizontal="center" wrapText="1"/>
    </xf>
    <xf numFmtId="2" fontId="4" fillId="0" borderId="21" xfId="0" applyNumberFormat="1" applyFont="1" applyFill="1" applyBorder="1" applyAlignment="1">
      <alignment horizontal="center"/>
    </xf>
    <xf numFmtId="0" fontId="5" fillId="0" borderId="21" xfId="57" applyFont="1" applyFill="1" applyBorder="1" applyAlignment="1">
      <alignment horizontal="center" vertical="center" wrapText="1"/>
      <protection/>
    </xf>
    <xf numFmtId="0" fontId="5" fillId="0" borderId="21" xfId="57" applyFont="1" applyFill="1" applyBorder="1" applyAlignment="1">
      <alignment horizontal="center"/>
      <protection/>
    </xf>
    <xf numFmtId="192" fontId="5" fillId="0" borderId="22" xfId="57" applyNumberFormat="1" applyFont="1" applyFill="1" applyBorder="1" applyAlignment="1">
      <alignment horizontal="center"/>
      <protection/>
    </xf>
    <xf numFmtId="0" fontId="5" fillId="0" borderId="23" xfId="57" applyFont="1" applyFill="1" applyBorder="1" applyAlignment="1">
      <alignment horizontal="center"/>
      <protection/>
    </xf>
    <xf numFmtId="0" fontId="5" fillId="0" borderId="33" xfId="57" applyFont="1" applyFill="1" applyBorder="1" applyAlignment="1">
      <alignment horizontal="center"/>
      <protection/>
    </xf>
    <xf numFmtId="0" fontId="4" fillId="0" borderId="16" xfId="57" applyFont="1" applyFill="1" applyBorder="1" applyAlignment="1">
      <alignment horizontal="center"/>
      <protection/>
    </xf>
    <xf numFmtId="2" fontId="4" fillId="0" borderId="16" xfId="57" applyNumberFormat="1" applyFont="1" applyFill="1" applyBorder="1" applyAlignment="1">
      <alignment horizontal="center"/>
      <protection/>
    </xf>
    <xf numFmtId="2" fontId="5" fillId="0" borderId="16" xfId="57" applyNumberFormat="1" applyFont="1" applyFill="1" applyBorder="1" applyAlignment="1">
      <alignment horizontal="center"/>
      <protection/>
    </xf>
    <xf numFmtId="0" fontId="4" fillId="0" borderId="21" xfId="0" applyFont="1" applyFill="1" applyBorder="1" applyAlignment="1">
      <alignment horizontal="center" vertical="top" wrapText="1"/>
    </xf>
    <xf numFmtId="193" fontId="4" fillId="0" borderId="16" xfId="0" applyNumberFormat="1" applyFont="1" applyFill="1" applyBorder="1" applyAlignment="1">
      <alignment horizontal="center"/>
    </xf>
    <xf numFmtId="0" fontId="5" fillId="5" borderId="27" xfId="57" applyFont="1" applyFill="1" applyBorder="1" applyAlignment="1">
      <alignment horizontal="center"/>
      <protection/>
    </xf>
    <xf numFmtId="0" fontId="5" fillId="5" borderId="34" xfId="57" applyFont="1" applyFill="1" applyBorder="1" applyAlignment="1">
      <alignment horizontal="center"/>
      <protection/>
    </xf>
    <xf numFmtId="0" fontId="4" fillId="5" borderId="28" xfId="57" applyFont="1" applyFill="1" applyBorder="1" applyAlignment="1">
      <alignment horizontal="center"/>
      <protection/>
    </xf>
    <xf numFmtId="2" fontId="4" fillId="5" borderId="28" xfId="57" applyNumberFormat="1" applyFont="1" applyFill="1" applyBorder="1" applyAlignment="1">
      <alignment horizontal="center"/>
      <protection/>
    </xf>
    <xf numFmtId="2" fontId="5" fillId="5" borderId="28" xfId="57" applyNumberFormat="1" applyFont="1" applyFill="1" applyBorder="1" applyAlignment="1">
      <alignment horizontal="center"/>
      <protection/>
    </xf>
    <xf numFmtId="0" fontId="5" fillId="5" borderId="21" xfId="57" applyFont="1" applyFill="1" applyBorder="1" applyAlignment="1">
      <alignment horizontal="center"/>
      <protection/>
    </xf>
    <xf numFmtId="192" fontId="5" fillId="5" borderId="22" xfId="57" applyNumberFormat="1" applyFont="1" applyFill="1" applyBorder="1" applyAlignment="1">
      <alignment horizontal="center"/>
      <protection/>
    </xf>
    <xf numFmtId="0" fontId="4" fillId="5" borderId="16" xfId="0" applyFont="1" applyFill="1" applyBorder="1" applyAlignment="1">
      <alignment horizontal="center"/>
    </xf>
    <xf numFmtId="0" fontId="4" fillId="5" borderId="25" xfId="0" applyFont="1" applyFill="1" applyBorder="1" applyAlignment="1">
      <alignment/>
    </xf>
    <xf numFmtId="0" fontId="5" fillId="0" borderId="35" xfId="57" applyFont="1" applyFill="1" applyBorder="1" applyAlignment="1">
      <alignment horizontal="center" vertical="center" wrapText="1"/>
      <protection/>
    </xf>
    <xf numFmtId="0" fontId="5" fillId="0" borderId="36" xfId="57" applyFont="1" applyFill="1" applyBorder="1" applyAlignment="1">
      <alignment horizontal="center" vertical="center" wrapText="1"/>
      <protection/>
    </xf>
    <xf numFmtId="0" fontId="5" fillId="0" borderId="37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40" xfId="57" applyFont="1" applyFill="1" applyBorder="1" applyAlignment="1">
      <alignment horizontal="center" vertical="center" wrapText="1"/>
      <protection/>
    </xf>
    <xf numFmtId="0" fontId="5" fillId="0" borderId="41" xfId="57" applyFont="1" applyFill="1" applyBorder="1" applyAlignment="1">
      <alignment horizontal="center" vertical="center" wrapText="1"/>
      <protection/>
    </xf>
    <xf numFmtId="0" fontId="24" fillId="0" borderId="20" xfId="0" applyFont="1" applyFill="1" applyBorder="1" applyAlignment="1">
      <alignment wrapText="1"/>
    </xf>
    <xf numFmtId="0" fontId="24" fillId="0" borderId="31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wrapText="1"/>
    </xf>
    <xf numFmtId="0" fontId="25" fillId="0" borderId="21" xfId="0" applyFont="1" applyFill="1" applyBorder="1" applyAlignment="1">
      <alignment horizontal="center" wrapText="1"/>
    </xf>
    <xf numFmtId="0" fontId="26" fillId="0" borderId="22" xfId="0" applyFont="1" applyFill="1" applyBorder="1" applyAlignment="1">
      <alignment horizontal="center" wrapText="1"/>
    </xf>
    <xf numFmtId="0" fontId="27" fillId="0" borderId="42" xfId="0" applyFont="1" applyFill="1" applyBorder="1" applyAlignment="1">
      <alignment/>
    </xf>
    <xf numFmtId="0" fontId="24" fillId="0" borderId="43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left"/>
    </xf>
    <xf numFmtId="0" fontId="27" fillId="0" borderId="44" xfId="0" applyFont="1" applyFill="1" applyBorder="1" applyAlignment="1">
      <alignment/>
    </xf>
    <xf numFmtId="0" fontId="0" fillId="0" borderId="44" xfId="0" applyFont="1" applyFill="1" applyBorder="1" applyAlignment="1">
      <alignment horizontal="center" wrapText="1"/>
    </xf>
    <xf numFmtId="0" fontId="24" fillId="0" borderId="44" xfId="0" applyFont="1" applyFill="1" applyBorder="1" applyAlignment="1">
      <alignment/>
    </xf>
    <xf numFmtId="3" fontId="27" fillId="0" borderId="44" xfId="0" applyNumberFormat="1" applyFont="1" applyFill="1" applyBorder="1" applyAlignment="1">
      <alignment horizontal="center"/>
    </xf>
    <xf numFmtId="3" fontId="26" fillId="0" borderId="45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4"/>
  <sheetViews>
    <sheetView tabSelected="1" zoomScalePageLayoutView="0" workbookViewId="0" topLeftCell="A1">
      <selection activeCell="N25" sqref="N25"/>
    </sheetView>
  </sheetViews>
  <sheetFormatPr defaultColWidth="9.140625" defaultRowHeight="12.75"/>
  <cols>
    <col min="1" max="1" width="13.140625" style="4" bestFit="1" customWidth="1"/>
    <col min="2" max="2" width="12.7109375" style="2" customWidth="1"/>
    <col min="3" max="3" width="9.57421875" style="2" customWidth="1"/>
    <col min="4" max="4" width="12.421875" style="2" customWidth="1"/>
    <col min="5" max="5" width="10.57421875" style="2" customWidth="1"/>
    <col min="6" max="6" width="9.8515625" style="2" customWidth="1"/>
    <col min="7" max="7" width="11.8515625" style="2" customWidth="1"/>
    <col min="8" max="8" width="14.28125" style="2" customWidth="1"/>
    <col min="9" max="9" width="9.140625" style="2" customWidth="1"/>
    <col min="10" max="10" width="13.140625" style="2" customWidth="1"/>
    <col min="11" max="11" width="13.421875" style="2" customWidth="1"/>
    <col min="12" max="16" width="9.140625" style="2" customWidth="1"/>
    <col min="17" max="17" width="15.7109375" style="2" customWidth="1"/>
    <col min="18" max="16384" width="9.140625" style="2" customWidth="1"/>
  </cols>
  <sheetData>
    <row r="1" s="1" customFormat="1" ht="15.75" thickBot="1"/>
    <row r="2" spans="1:8" ht="20.25" customHeight="1">
      <c r="A2" s="68" t="s">
        <v>35</v>
      </c>
      <c r="B2" s="69"/>
      <c r="C2" s="69"/>
      <c r="D2" s="69"/>
      <c r="E2" s="69"/>
      <c r="F2" s="69"/>
      <c r="G2" s="69"/>
      <c r="H2" s="70"/>
    </row>
    <row r="3" spans="1:8" ht="1.5" customHeight="1" hidden="1" thickBot="1">
      <c r="A3" s="5" t="s">
        <v>15</v>
      </c>
      <c r="B3" s="6" t="s">
        <v>16</v>
      </c>
      <c r="C3" s="6" t="s">
        <v>17</v>
      </c>
      <c r="D3" s="6" t="s">
        <v>18</v>
      </c>
      <c r="E3" s="6" t="s">
        <v>19</v>
      </c>
      <c r="F3" s="6" t="s">
        <v>21</v>
      </c>
      <c r="G3" s="7" t="s">
        <v>20</v>
      </c>
      <c r="H3" s="8"/>
    </row>
    <row r="4" spans="1:8" ht="43.5" customHeight="1" thickBot="1">
      <c r="A4" s="11" t="s">
        <v>24</v>
      </c>
      <c r="B4" s="12" t="s">
        <v>16</v>
      </c>
      <c r="C4" s="12" t="s">
        <v>25</v>
      </c>
      <c r="D4" s="12" t="s">
        <v>26</v>
      </c>
      <c r="E4" s="12" t="s">
        <v>27</v>
      </c>
      <c r="F4" s="12" t="s">
        <v>28</v>
      </c>
      <c r="G4" s="12" t="s">
        <v>29</v>
      </c>
      <c r="H4" s="13" t="s">
        <v>30</v>
      </c>
    </row>
    <row r="5" spans="1:8" ht="15.75" thickBot="1">
      <c r="A5" s="14" t="s">
        <v>12</v>
      </c>
      <c r="B5" s="15" t="s">
        <v>23</v>
      </c>
      <c r="C5" s="15">
        <v>49.2</v>
      </c>
      <c r="D5" s="15">
        <f>E5-C5</f>
        <v>6.759999999999998</v>
      </c>
      <c r="E5" s="15">
        <v>55.96</v>
      </c>
      <c r="F5" s="15">
        <v>0</v>
      </c>
      <c r="G5" s="16">
        <f>E5*F5</f>
        <v>0</v>
      </c>
      <c r="H5" s="17" t="s">
        <v>31</v>
      </c>
    </row>
    <row r="6" spans="1:8" ht="15.75" thickBot="1">
      <c r="A6" s="18" t="s">
        <v>0</v>
      </c>
      <c r="B6" s="19" t="s">
        <v>23</v>
      </c>
      <c r="C6" s="19">
        <v>39.9</v>
      </c>
      <c r="D6" s="19">
        <f>E6-C6</f>
        <v>5.890000000000001</v>
      </c>
      <c r="E6" s="19">
        <v>45.79</v>
      </c>
      <c r="F6" s="15">
        <v>0</v>
      </c>
      <c r="G6" s="20">
        <f aca="true" t="shared" si="0" ref="G6:G22">E6*F6</f>
        <v>0</v>
      </c>
      <c r="H6" s="21" t="s">
        <v>33</v>
      </c>
    </row>
    <row r="7" spans="1:8" ht="15.75" thickBot="1">
      <c r="A7" s="18" t="s">
        <v>1</v>
      </c>
      <c r="B7" s="19" t="s">
        <v>23</v>
      </c>
      <c r="C7" s="19">
        <v>39.9</v>
      </c>
      <c r="D7" s="19">
        <f>E7-C7</f>
        <v>6.009999999999998</v>
      </c>
      <c r="E7" s="19">
        <v>45.91</v>
      </c>
      <c r="F7" s="15">
        <v>745</v>
      </c>
      <c r="G7" s="20">
        <f t="shared" si="0"/>
        <v>34202.95</v>
      </c>
      <c r="H7" s="21" t="s">
        <v>33</v>
      </c>
    </row>
    <row r="8" spans="1:8" ht="15">
      <c r="A8" s="18" t="s">
        <v>2</v>
      </c>
      <c r="B8" s="19" t="s">
        <v>22</v>
      </c>
      <c r="C8" s="19">
        <v>39.9</v>
      </c>
      <c r="D8" s="19">
        <f>E8-C8</f>
        <v>5.660000000000004</v>
      </c>
      <c r="E8" s="19">
        <v>45.56</v>
      </c>
      <c r="F8" s="15">
        <v>745</v>
      </c>
      <c r="G8" s="20">
        <f t="shared" si="0"/>
        <v>33942.200000000004</v>
      </c>
      <c r="H8" s="21" t="s">
        <v>31</v>
      </c>
    </row>
    <row r="9" spans="1:8" ht="15.75" thickBot="1">
      <c r="A9" s="18"/>
      <c r="B9" s="19"/>
      <c r="C9" s="19"/>
      <c r="D9" s="19"/>
      <c r="E9" s="19"/>
      <c r="F9" s="19"/>
      <c r="G9" s="20"/>
      <c r="H9" s="21"/>
    </row>
    <row r="10" spans="1:8" ht="15.75" thickBot="1">
      <c r="A10" s="18" t="s">
        <v>3</v>
      </c>
      <c r="B10" s="19" t="s">
        <v>22</v>
      </c>
      <c r="C10" s="19">
        <v>39.9</v>
      </c>
      <c r="D10" s="19">
        <f>E10-C10</f>
        <v>5.660000000000004</v>
      </c>
      <c r="E10" s="19">
        <v>45.56</v>
      </c>
      <c r="F10" s="15">
        <v>745</v>
      </c>
      <c r="G10" s="20">
        <f t="shared" si="0"/>
        <v>33942.200000000004</v>
      </c>
      <c r="H10" s="22" t="s">
        <v>31</v>
      </c>
    </row>
    <row r="11" spans="1:8" ht="15.75" thickBot="1">
      <c r="A11" s="23" t="s">
        <v>13</v>
      </c>
      <c r="B11" s="19" t="s">
        <v>22</v>
      </c>
      <c r="C11" s="24">
        <v>39.8</v>
      </c>
      <c r="D11" s="19">
        <f>E11-C11</f>
        <v>6</v>
      </c>
      <c r="E11" s="25">
        <v>45.8</v>
      </c>
      <c r="F11" s="15">
        <v>745</v>
      </c>
      <c r="G11" s="20">
        <f t="shared" si="0"/>
        <v>34121</v>
      </c>
      <c r="H11" s="22" t="s">
        <v>31</v>
      </c>
    </row>
    <row r="12" spans="1:8" ht="15" customHeight="1" thickBot="1">
      <c r="A12" s="23" t="s">
        <v>14</v>
      </c>
      <c r="B12" s="19" t="s">
        <v>22</v>
      </c>
      <c r="C12" s="24">
        <v>39.8</v>
      </c>
      <c r="D12" s="19">
        <f>E12-C12</f>
        <v>6</v>
      </c>
      <c r="E12" s="24">
        <v>45.8</v>
      </c>
      <c r="F12" s="15">
        <v>745</v>
      </c>
      <c r="G12" s="20">
        <f t="shared" si="0"/>
        <v>34121</v>
      </c>
      <c r="H12" s="21" t="s">
        <v>31</v>
      </c>
    </row>
    <row r="13" spans="1:8" ht="15.75" thickBot="1">
      <c r="A13" s="18" t="s">
        <v>4</v>
      </c>
      <c r="B13" s="19" t="s">
        <v>23</v>
      </c>
      <c r="C13" s="19">
        <v>48.5</v>
      </c>
      <c r="D13" s="19">
        <f>E13-C13</f>
        <v>7.030000000000001</v>
      </c>
      <c r="E13" s="19">
        <v>55.53</v>
      </c>
      <c r="F13" s="15">
        <v>745</v>
      </c>
      <c r="G13" s="20">
        <f t="shared" si="0"/>
        <v>41369.85</v>
      </c>
      <c r="H13" s="21" t="s">
        <v>32</v>
      </c>
    </row>
    <row r="14" spans="1:9" ht="15">
      <c r="A14" s="33" t="s">
        <v>54</v>
      </c>
      <c r="B14" s="9" t="s">
        <v>23</v>
      </c>
      <c r="C14" s="64">
        <v>39.9</v>
      </c>
      <c r="D14" s="9">
        <v>6.01</v>
      </c>
      <c r="E14" s="64">
        <v>45.91</v>
      </c>
      <c r="F14" s="34">
        <v>745</v>
      </c>
      <c r="G14" s="35">
        <f t="shared" si="0"/>
        <v>34202.95</v>
      </c>
      <c r="H14" s="65" t="s">
        <v>34</v>
      </c>
      <c r="I14" s="10"/>
    </row>
    <row r="15" spans="1:8" ht="15.75" thickBot="1">
      <c r="A15" s="18"/>
      <c r="B15" s="19"/>
      <c r="C15" s="26"/>
      <c r="D15" s="19"/>
      <c r="E15" s="26"/>
      <c r="F15" s="27"/>
      <c r="G15" s="20"/>
      <c r="H15" s="21"/>
    </row>
    <row r="16" spans="1:8" ht="15.75" thickBot="1">
      <c r="A16" s="18" t="s">
        <v>5</v>
      </c>
      <c r="B16" s="19" t="s">
        <v>22</v>
      </c>
      <c r="C16" s="19">
        <v>39.8</v>
      </c>
      <c r="D16" s="19">
        <f aca="true" t="shared" si="1" ref="D16:D22">E16-C16</f>
        <v>6</v>
      </c>
      <c r="E16" s="28">
        <v>45.8</v>
      </c>
      <c r="F16" s="15">
        <v>745</v>
      </c>
      <c r="G16" s="20">
        <f t="shared" si="0"/>
        <v>34121</v>
      </c>
      <c r="H16" s="22" t="s">
        <v>31</v>
      </c>
    </row>
    <row r="17" spans="1:8" ht="15.75" thickBot="1">
      <c r="A17" s="18" t="s">
        <v>6</v>
      </c>
      <c r="B17" s="19" t="s">
        <v>22</v>
      </c>
      <c r="C17" s="19">
        <v>39.9</v>
      </c>
      <c r="D17" s="19">
        <f t="shared" si="1"/>
        <v>5.390000000000001</v>
      </c>
      <c r="E17" s="19">
        <v>45.29</v>
      </c>
      <c r="F17" s="15">
        <v>745</v>
      </c>
      <c r="G17" s="20">
        <f t="shared" si="0"/>
        <v>33741.05</v>
      </c>
      <c r="H17" s="21" t="s">
        <v>34</v>
      </c>
    </row>
    <row r="18" spans="1:8" ht="15.75" thickBot="1">
      <c r="A18" s="23" t="s">
        <v>7</v>
      </c>
      <c r="B18" s="24" t="s">
        <v>22</v>
      </c>
      <c r="C18" s="24">
        <v>39.9</v>
      </c>
      <c r="D18" s="24">
        <f t="shared" si="1"/>
        <v>5.390000000000001</v>
      </c>
      <c r="E18" s="24">
        <v>45.29</v>
      </c>
      <c r="F18" s="55">
        <v>0</v>
      </c>
      <c r="G18" s="56">
        <f>E18*F18</f>
        <v>0</v>
      </c>
      <c r="H18" s="21" t="s">
        <v>34</v>
      </c>
    </row>
    <row r="19" spans="1:8" ht="15.75" thickBot="1">
      <c r="A19" s="18" t="s">
        <v>11</v>
      </c>
      <c r="B19" s="19" t="s">
        <v>22</v>
      </c>
      <c r="C19" s="19">
        <v>39.91</v>
      </c>
      <c r="D19" s="19">
        <f t="shared" si="1"/>
        <v>5.380000000000003</v>
      </c>
      <c r="E19" s="19">
        <v>45.29</v>
      </c>
      <c r="F19" s="15">
        <v>0</v>
      </c>
      <c r="G19" s="20">
        <f t="shared" si="0"/>
        <v>0</v>
      </c>
      <c r="H19" s="21" t="s">
        <v>34</v>
      </c>
    </row>
    <row r="20" spans="1:8" ht="15.75" thickBot="1">
      <c r="A20" s="18" t="s">
        <v>8</v>
      </c>
      <c r="B20" s="19" t="s">
        <v>22</v>
      </c>
      <c r="C20" s="19">
        <v>39.9</v>
      </c>
      <c r="D20" s="19">
        <f t="shared" si="1"/>
        <v>5.390000000000001</v>
      </c>
      <c r="E20" s="19">
        <v>45.29</v>
      </c>
      <c r="F20" s="15">
        <v>745</v>
      </c>
      <c r="G20" s="20">
        <f t="shared" si="0"/>
        <v>33741.05</v>
      </c>
      <c r="H20" s="21" t="s">
        <v>31</v>
      </c>
    </row>
    <row r="21" spans="1:8" ht="15.75" thickBot="1">
      <c r="A21" s="18" t="s">
        <v>9</v>
      </c>
      <c r="B21" s="19" t="s">
        <v>22</v>
      </c>
      <c r="C21" s="19">
        <v>39.9</v>
      </c>
      <c r="D21" s="19">
        <f t="shared" si="1"/>
        <v>5.390000000000001</v>
      </c>
      <c r="E21" s="19">
        <v>45.29</v>
      </c>
      <c r="F21" s="15">
        <v>745</v>
      </c>
      <c r="G21" s="20">
        <f t="shared" si="0"/>
        <v>33741.05</v>
      </c>
      <c r="H21" s="21" t="s">
        <v>31</v>
      </c>
    </row>
    <row r="22" spans="1:8" ht="15.75" thickBot="1">
      <c r="A22" s="29" t="s">
        <v>10</v>
      </c>
      <c r="B22" s="30" t="s">
        <v>23</v>
      </c>
      <c r="C22" s="30">
        <v>59.3</v>
      </c>
      <c r="D22" s="30">
        <f t="shared" si="1"/>
        <v>8.329999999999998</v>
      </c>
      <c r="E22" s="30">
        <v>67.63</v>
      </c>
      <c r="F22" s="15">
        <v>0</v>
      </c>
      <c r="G22" s="31">
        <f t="shared" si="0"/>
        <v>0</v>
      </c>
      <c r="H22" s="32" t="s">
        <v>31</v>
      </c>
    </row>
    <row r="23" s="3" customFormat="1" ht="15"/>
    <row r="24" ht="15">
      <c r="A24" s="2"/>
    </row>
    <row r="25" ht="15.75" thickBot="1">
      <c r="A25" s="2"/>
    </row>
    <row r="26" spans="1:8" ht="15.75" thickBot="1">
      <c r="A26" s="68" t="s">
        <v>55</v>
      </c>
      <c r="B26" s="69"/>
      <c r="C26" s="69"/>
      <c r="D26" s="69"/>
      <c r="E26" s="69"/>
      <c r="F26" s="69"/>
      <c r="G26" s="69"/>
      <c r="H26" s="70"/>
    </row>
    <row r="27" spans="1:9" ht="15" customHeight="1">
      <c r="A27" s="71" t="s">
        <v>39</v>
      </c>
      <c r="B27" s="36" t="s">
        <v>40</v>
      </c>
      <c r="C27" s="66" t="s">
        <v>41</v>
      </c>
      <c r="D27" s="66" t="s">
        <v>42</v>
      </c>
      <c r="E27" s="66" t="s">
        <v>43</v>
      </c>
      <c r="F27" s="66" t="s">
        <v>44</v>
      </c>
      <c r="G27" s="66" t="s">
        <v>45</v>
      </c>
      <c r="H27" s="37" t="s">
        <v>46</v>
      </c>
      <c r="I27" s="38" t="s">
        <v>47</v>
      </c>
    </row>
    <row r="28" spans="1:9" ht="15.75" thickBot="1">
      <c r="A28" s="72"/>
      <c r="B28" s="39"/>
      <c r="C28" s="67"/>
      <c r="D28" s="67"/>
      <c r="E28" s="67"/>
      <c r="F28" s="67"/>
      <c r="G28" s="67"/>
      <c r="H28" s="40"/>
      <c r="I28" s="41"/>
    </row>
    <row r="29" spans="1:9" ht="15.75" thickBot="1">
      <c r="A29" s="42" t="s">
        <v>48</v>
      </c>
      <c r="B29" s="43">
        <v>1</v>
      </c>
      <c r="C29" s="44" t="s">
        <v>36</v>
      </c>
      <c r="D29" s="45" t="s">
        <v>37</v>
      </c>
      <c r="E29" s="46">
        <v>34.45</v>
      </c>
      <c r="F29" s="46">
        <v>5.85</v>
      </c>
      <c r="G29" s="47">
        <v>40.3</v>
      </c>
      <c r="H29" s="48">
        <v>745</v>
      </c>
      <c r="I29" s="49">
        <f aca="true" t="shared" si="2" ref="I29:I34">G29*H29</f>
        <v>30023.499999999996</v>
      </c>
    </row>
    <row r="30" spans="1:9" ht="15.75" thickBot="1">
      <c r="A30" s="50" t="s">
        <v>49</v>
      </c>
      <c r="B30" s="51">
        <v>2</v>
      </c>
      <c r="C30" s="52" t="s">
        <v>36</v>
      </c>
      <c r="D30" s="52" t="s">
        <v>38</v>
      </c>
      <c r="E30" s="53">
        <v>37.75</v>
      </c>
      <c r="F30" s="53">
        <v>6.42</v>
      </c>
      <c r="G30" s="54">
        <v>44.17</v>
      </c>
      <c r="H30" s="48">
        <v>745</v>
      </c>
      <c r="I30" s="49">
        <f t="shared" si="2"/>
        <v>32906.65</v>
      </c>
    </row>
    <row r="31" spans="1:9" ht="15.75" thickBot="1">
      <c r="A31" s="50" t="s">
        <v>50</v>
      </c>
      <c r="B31" s="51">
        <v>6</v>
      </c>
      <c r="C31" s="52" t="s">
        <v>36</v>
      </c>
      <c r="D31" s="52" t="s">
        <v>38</v>
      </c>
      <c r="E31" s="53">
        <v>30.55</v>
      </c>
      <c r="F31" s="53">
        <v>5.2</v>
      </c>
      <c r="G31" s="54">
        <v>35.75</v>
      </c>
      <c r="H31" s="48">
        <v>745</v>
      </c>
      <c r="I31" s="49">
        <f t="shared" si="2"/>
        <v>26633.75</v>
      </c>
    </row>
    <row r="32" spans="1:9" ht="15.75" thickBot="1">
      <c r="A32" s="50" t="s">
        <v>51</v>
      </c>
      <c r="B32" s="51">
        <v>6</v>
      </c>
      <c r="C32" s="52" t="s">
        <v>36</v>
      </c>
      <c r="D32" s="52" t="s">
        <v>38</v>
      </c>
      <c r="E32" s="53">
        <v>30.55</v>
      </c>
      <c r="F32" s="53">
        <v>5.2</v>
      </c>
      <c r="G32" s="54">
        <v>35.75</v>
      </c>
      <c r="H32" s="48">
        <v>745</v>
      </c>
      <c r="I32" s="49">
        <f t="shared" si="2"/>
        <v>26633.75</v>
      </c>
    </row>
    <row r="33" spans="1:9" ht="15.75" thickBot="1">
      <c r="A33" s="50" t="s">
        <v>52</v>
      </c>
      <c r="B33" s="51">
        <v>6</v>
      </c>
      <c r="C33" s="52" t="s">
        <v>36</v>
      </c>
      <c r="D33" s="52" t="s">
        <v>38</v>
      </c>
      <c r="E33" s="53">
        <v>30.55</v>
      </c>
      <c r="F33" s="53">
        <v>5.2</v>
      </c>
      <c r="G33" s="54">
        <v>35.75</v>
      </c>
      <c r="H33" s="48">
        <v>745</v>
      </c>
      <c r="I33" s="49">
        <f t="shared" si="2"/>
        <v>26633.75</v>
      </c>
    </row>
    <row r="34" spans="1:10" ht="15.75" thickBot="1">
      <c r="A34" s="57" t="s">
        <v>53</v>
      </c>
      <c r="B34" s="58">
        <v>6</v>
      </c>
      <c r="C34" s="59" t="s">
        <v>36</v>
      </c>
      <c r="D34" s="59" t="s">
        <v>38</v>
      </c>
      <c r="E34" s="60">
        <v>30.55</v>
      </c>
      <c r="F34" s="60">
        <v>5.2</v>
      </c>
      <c r="G34" s="61">
        <v>35.75</v>
      </c>
      <c r="H34" s="62">
        <v>745</v>
      </c>
      <c r="I34" s="63">
        <f t="shared" si="2"/>
        <v>26633.75</v>
      </c>
      <c r="J34" s="10"/>
    </row>
    <row r="35" ht="15.75" thickBot="1">
      <c r="A35" s="2"/>
    </row>
    <row r="36" spans="1:8" ht="39.75" thickBot="1">
      <c r="A36" s="73" t="s">
        <v>56</v>
      </c>
      <c r="B36" s="74" t="s">
        <v>57</v>
      </c>
      <c r="C36" s="75" t="s">
        <v>58</v>
      </c>
      <c r="D36" s="75" t="s">
        <v>59</v>
      </c>
      <c r="E36" s="75" t="s">
        <v>60</v>
      </c>
      <c r="F36" s="75" t="s">
        <v>41</v>
      </c>
      <c r="G36" s="76" t="s">
        <v>61</v>
      </c>
      <c r="H36" s="77" t="s">
        <v>62</v>
      </c>
    </row>
    <row r="37" spans="1:8" ht="18.75" thickBot="1">
      <c r="A37" s="78" t="s">
        <v>63</v>
      </c>
      <c r="B37" s="79">
        <v>4</v>
      </c>
      <c r="C37" s="80">
        <v>39.8</v>
      </c>
      <c r="D37" s="81">
        <v>45.8</v>
      </c>
      <c r="E37" s="82" t="s">
        <v>31</v>
      </c>
      <c r="F37" s="83" t="s">
        <v>64</v>
      </c>
      <c r="G37" s="84">
        <v>720</v>
      </c>
      <c r="H37" s="85">
        <v>33000</v>
      </c>
    </row>
    <row r="38" ht="15">
      <c r="A38" s="2"/>
    </row>
    <row r="39" ht="15">
      <c r="A39" s="2"/>
    </row>
    <row r="40" ht="15">
      <c r="A40" s="2"/>
    </row>
    <row r="41" ht="15">
      <c r="A41" s="2"/>
    </row>
    <row r="42" ht="15">
      <c r="A42" s="2"/>
    </row>
    <row r="43" ht="15">
      <c r="A43" s="2"/>
    </row>
    <row r="44" ht="15">
      <c r="A44" s="2"/>
    </row>
    <row r="45" ht="15">
      <c r="A45" s="2"/>
    </row>
    <row r="46" ht="15">
      <c r="A46" s="2"/>
    </row>
    <row r="47" ht="15">
      <c r="A47" s="2"/>
    </row>
    <row r="48" ht="15">
      <c r="A48" s="2"/>
    </row>
    <row r="49" ht="15">
      <c r="A49" s="2"/>
    </row>
    <row r="50" ht="15">
      <c r="A50" s="2"/>
    </row>
    <row r="51" ht="15">
      <c r="A51" s="2"/>
    </row>
    <row r="52" ht="15">
      <c r="A52" s="2"/>
    </row>
    <row r="53" ht="15">
      <c r="A53" s="2"/>
    </row>
    <row r="54" ht="15">
      <c r="A54" s="2"/>
    </row>
  </sheetData>
  <sheetProtection/>
  <mergeCells count="8">
    <mergeCell ref="E27:E28"/>
    <mergeCell ref="F27:F28"/>
    <mergeCell ref="G27:G28"/>
    <mergeCell ref="A2:H2"/>
    <mergeCell ref="A27:A28"/>
    <mergeCell ref="C27:C28"/>
    <mergeCell ref="D27:D28"/>
    <mergeCell ref="A26:H26"/>
  </mergeCells>
  <printOptions/>
  <pageMargins left="1.21" right="0.75" top="1" bottom="1" header="0.51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xristo</dc:creator>
  <cp:keywords/>
  <dc:description/>
  <cp:lastModifiedBy>sunrise</cp:lastModifiedBy>
  <cp:lastPrinted>2010-06-08T10:10:38Z</cp:lastPrinted>
  <dcterms:created xsi:type="dcterms:W3CDTF">2006-05-11T11:39:00Z</dcterms:created>
  <dcterms:modified xsi:type="dcterms:W3CDTF">2014-12-11T08:07:05Z</dcterms:modified>
  <cp:category/>
  <cp:version/>
  <cp:contentType/>
  <cp:contentStatus/>
</cp:coreProperties>
</file>