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Messembria Resort А" sheetId="1" r:id="rId1"/>
  </sheets>
  <definedNames/>
  <calcPr fullCalcOnLoad="1"/>
</workbook>
</file>

<file path=xl/sharedStrings.xml><?xml version="1.0" encoding="utf-8"?>
<sst xmlns="http://schemas.openxmlformats.org/spreadsheetml/2006/main" count="125" uniqueCount="73">
  <si>
    <t xml:space="preserve">       -</t>
  </si>
  <si>
    <t>№ квартиры</t>
  </si>
  <si>
    <t>тип</t>
  </si>
  <si>
    <t>Чистая м2</t>
  </si>
  <si>
    <t>Общие части м2</t>
  </si>
  <si>
    <t>общая площадь с террасой</t>
  </si>
  <si>
    <t>Цена A</t>
  </si>
  <si>
    <t>Цена B</t>
  </si>
  <si>
    <t>Цена C</t>
  </si>
  <si>
    <t>Общая площадь м2</t>
  </si>
  <si>
    <t>терасса м2</t>
  </si>
  <si>
    <t>с 2 спальнями</t>
  </si>
  <si>
    <t>с 1 спальней</t>
  </si>
  <si>
    <t>студия</t>
  </si>
  <si>
    <t>Схема оплаты Цена A</t>
  </si>
  <si>
    <t>Схема оплаты цена Б</t>
  </si>
  <si>
    <t xml:space="preserve">Схема оплаты Цена С </t>
  </si>
  <si>
    <t>2000 евро - депозит</t>
  </si>
  <si>
    <t>90% - предварительный договор</t>
  </si>
  <si>
    <t>10% третий год</t>
  </si>
  <si>
    <t>Вид</t>
  </si>
  <si>
    <t>бассейн</t>
  </si>
  <si>
    <t>парк</t>
  </si>
  <si>
    <t>Ап.A102</t>
  </si>
  <si>
    <t>Ап.A103</t>
  </si>
  <si>
    <t>Ап.A304</t>
  </si>
  <si>
    <t>Ап.A305</t>
  </si>
  <si>
    <t>Ап.A309</t>
  </si>
  <si>
    <t>Ап.A503</t>
  </si>
  <si>
    <t>Ап.A506</t>
  </si>
  <si>
    <t>Ап.A601</t>
  </si>
  <si>
    <t>Ап.A602</t>
  </si>
  <si>
    <t>Ап.A603</t>
  </si>
  <si>
    <t>Этаж 1 корпус А</t>
  </si>
  <si>
    <t>Этаж 6 корпус A</t>
  </si>
  <si>
    <t>Этаж 5 корпус A</t>
  </si>
  <si>
    <t>Этаж 3 корпус A</t>
  </si>
  <si>
    <t>50% - предварительный договор</t>
  </si>
  <si>
    <t>20% -при получении акта обр.№15</t>
  </si>
  <si>
    <t>10% - при получении акта обр.№15</t>
  </si>
  <si>
    <t>Ап.A504_А505</t>
  </si>
  <si>
    <t>с 3 спальнями</t>
  </si>
  <si>
    <t>60% - предварительный договор</t>
  </si>
  <si>
    <t>15% первый год</t>
  </si>
  <si>
    <t>15% второй год</t>
  </si>
  <si>
    <t>Забронирован</t>
  </si>
  <si>
    <t>КОРПУС А</t>
  </si>
  <si>
    <t>ON HOLD</t>
  </si>
  <si>
    <t>30% - до 30.12.2015г.</t>
  </si>
  <si>
    <t>Ап.B408</t>
  </si>
  <si>
    <t>Ап.В605</t>
  </si>
  <si>
    <t>КОРПУС В</t>
  </si>
  <si>
    <t>КОРПУС С</t>
  </si>
  <si>
    <t>Этаж 1 корпус С</t>
  </si>
  <si>
    <t>Ап.С104</t>
  </si>
  <si>
    <t>Ап.С105</t>
  </si>
  <si>
    <t>Ап.С106</t>
  </si>
  <si>
    <t>Ап.С109</t>
  </si>
  <si>
    <t>Этаж 4 корпус С</t>
  </si>
  <si>
    <t>Ап.С406</t>
  </si>
  <si>
    <t>Ап.С408</t>
  </si>
  <si>
    <t>Ап.С411</t>
  </si>
  <si>
    <t>Этаж 5 корпус С</t>
  </si>
  <si>
    <t>Ап.С504</t>
  </si>
  <si>
    <t>Ап.С506</t>
  </si>
  <si>
    <t>Этаж 6 корпус С</t>
  </si>
  <si>
    <t>Ап. С601</t>
  </si>
  <si>
    <t>пентхаус люксс 3 спальньями</t>
  </si>
  <si>
    <t>бассейн, парк, территория</t>
  </si>
  <si>
    <t>Этаж 4 корпус B</t>
  </si>
  <si>
    <t>Этаж 6 корпус B</t>
  </si>
  <si>
    <t>с меблировкой класса люкс в стиле Арт Деко</t>
  </si>
  <si>
    <t>Aпартаменты Солнечный берег-Несебр, лот 751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</si>
</sst>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л_в_-;\-* #,##0.00\ _л_в_-;_-* &quot;-&quot;??\ _л_в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\ &quot;лв&quot;_-;\-* #,##0\ &quot;лв&quot;_-;_-* &quot;-&quot;\ &quot;лв&quot;_-;_-@_-"/>
    <numFmt numFmtId="184" formatCode="[$€-2]\ #,##0"/>
    <numFmt numFmtId="185" formatCode="[$₹-44C]\ #,##0"/>
    <numFmt numFmtId="186" formatCode="[$€-2]\ #,##0.00"/>
    <numFmt numFmtId="187" formatCode="#,##0\ _л_в_.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2"/>
      <color indexed="60"/>
      <name val="Arial"/>
      <family val="2"/>
    </font>
    <font>
      <b/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0" fontId="11" fillId="7" borderId="1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3" borderId="0" applyNumberFormat="0" applyBorder="0" applyAlignment="0" applyProtection="0"/>
    <xf numFmtId="0" fontId="1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</cellStyleXfs>
  <cellXfs count="110">
    <xf numFmtId="0" fontId="0" fillId="0" borderId="0" xfId="0" applyAlignment="1">
      <alignment/>
    </xf>
    <xf numFmtId="2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9" fillId="5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vertical="center"/>
    </xf>
    <xf numFmtId="0" fontId="0" fillId="24" borderId="0" xfId="0" applyFill="1" applyBorder="1" applyAlignment="1">
      <alignment/>
    </xf>
    <xf numFmtId="2" fontId="0" fillId="24" borderId="0" xfId="0" applyNumberFormat="1" applyFont="1" applyFill="1" applyBorder="1" applyAlignment="1">
      <alignment vertical="center"/>
    </xf>
    <xf numFmtId="0" fontId="18" fillId="24" borderId="0" xfId="0" applyNumberFormat="1" applyFont="1" applyFill="1" applyBorder="1" applyAlignment="1">
      <alignment horizontal="center" wrapText="1"/>
    </xf>
    <xf numFmtId="184" fontId="0" fillId="8" borderId="10" xfId="0" applyNumberFormat="1" applyFill="1" applyBorder="1" applyAlignment="1">
      <alignment/>
    </xf>
    <xf numFmtId="0" fontId="19" fillId="8" borderId="10" xfId="0" applyFont="1" applyFill="1" applyBorder="1" applyAlignment="1">
      <alignment horizontal="center" vertical="center" wrapText="1"/>
    </xf>
    <xf numFmtId="184" fontId="0" fillId="5" borderId="10" xfId="0" applyNumberFormat="1" applyFill="1" applyBorder="1" applyAlignment="1">
      <alignment/>
    </xf>
    <xf numFmtId="184" fontId="0" fillId="8" borderId="10" xfId="0" applyNumberFormat="1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0" xfId="0" applyFont="1" applyFill="1" applyBorder="1" applyAlignment="1">
      <alignment vertical="center"/>
    </xf>
    <xf numFmtId="0" fontId="0" fillId="24" borderId="0" xfId="0" applyFill="1" applyAlignment="1">
      <alignment/>
    </xf>
    <xf numFmtId="2" fontId="0" fillId="24" borderId="10" xfId="0" applyNumberFormat="1" applyFont="1" applyFill="1" applyBorder="1" applyAlignment="1">
      <alignment vertical="center"/>
    </xf>
    <xf numFmtId="184" fontId="0" fillId="5" borderId="10" xfId="0" applyNumberFormat="1" applyFill="1" applyBorder="1" applyAlignment="1">
      <alignment/>
    </xf>
    <xf numFmtId="0" fontId="0" fillId="24" borderId="12" xfId="0" applyFont="1" applyFill="1" applyBorder="1" applyAlignment="1">
      <alignment/>
    </xf>
    <xf numFmtId="184" fontId="0" fillId="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 vertical="center"/>
    </xf>
    <xf numFmtId="0" fontId="0" fillId="25" borderId="10" xfId="0" applyFill="1" applyBorder="1" applyAlignment="1">
      <alignment/>
    </xf>
    <xf numFmtId="2" fontId="0" fillId="25" borderId="10" xfId="0" applyNumberFormat="1" applyFont="1" applyFill="1" applyBorder="1" applyAlignment="1">
      <alignment vertical="center"/>
    </xf>
    <xf numFmtId="184" fontId="0" fillId="25" borderId="10" xfId="0" applyNumberFormat="1" applyFill="1" applyBorder="1" applyAlignment="1">
      <alignment/>
    </xf>
    <xf numFmtId="0" fontId="18" fillId="25" borderId="0" xfId="0" applyFont="1" applyFill="1" applyAlignment="1">
      <alignment/>
    </xf>
    <xf numFmtId="0" fontId="19" fillId="0" borderId="17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184" fontId="0" fillId="26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19" xfId="0" applyFill="1" applyBorder="1" applyAlignment="1">
      <alignment/>
    </xf>
    <xf numFmtId="2" fontId="0" fillId="0" borderId="19" xfId="0" applyNumberFormat="1" applyFont="1" applyFill="1" applyBorder="1" applyAlignment="1">
      <alignment vertical="center"/>
    </xf>
    <xf numFmtId="184" fontId="0" fillId="26" borderId="10" xfId="0" applyNumberFormat="1" applyFill="1" applyBorder="1" applyAlignment="1">
      <alignment/>
    </xf>
    <xf numFmtId="184" fontId="0" fillId="5" borderId="10" xfId="0" applyNumberFormat="1" applyFont="1" applyFill="1" applyBorder="1" applyAlignment="1">
      <alignment/>
    </xf>
    <xf numFmtId="0" fontId="19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0" fillId="24" borderId="17" xfId="0" applyFill="1" applyBorder="1" applyAlignment="1">
      <alignment wrapText="1"/>
    </xf>
    <xf numFmtId="0" fontId="0" fillId="5" borderId="10" xfId="0" applyFont="1" applyFill="1" applyBorder="1" applyAlignment="1">
      <alignment vertical="center"/>
    </xf>
    <xf numFmtId="0" fontId="0" fillId="5" borderId="10" xfId="0" applyFill="1" applyBorder="1" applyAlignment="1">
      <alignment/>
    </xf>
    <xf numFmtId="2" fontId="0" fillId="5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2" fontId="0" fillId="0" borderId="10" xfId="0" applyNumberFormat="1" applyFont="1" applyFill="1" applyBorder="1" applyAlignment="1">
      <alignment vertical="center"/>
    </xf>
    <xf numFmtId="184" fontId="0" fillId="0" borderId="10" xfId="0" applyNumberFormat="1" applyFill="1" applyBorder="1" applyAlignment="1">
      <alignment/>
    </xf>
    <xf numFmtId="0" fontId="19" fillId="17" borderId="10" xfId="0" applyFont="1" applyFill="1" applyBorder="1" applyAlignment="1">
      <alignment horizontal="center" vertical="center" wrapText="1"/>
    </xf>
    <xf numFmtId="0" fontId="19" fillId="24" borderId="0" xfId="0" applyNumberFormat="1" applyFont="1" applyFill="1" applyBorder="1" applyAlignment="1">
      <alignment horizontal="center" wrapText="1"/>
    </xf>
    <xf numFmtId="184" fontId="19" fillId="0" borderId="10" xfId="0" applyNumberFormat="1" applyFont="1" applyFill="1" applyBorder="1" applyAlignment="1">
      <alignment/>
    </xf>
    <xf numFmtId="184" fontId="19" fillId="17" borderId="10" xfId="0" applyNumberFormat="1" applyFont="1" applyFill="1" applyBorder="1" applyAlignment="1">
      <alignment/>
    </xf>
    <xf numFmtId="184" fontId="19" fillId="17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9" fillId="0" borderId="17" xfId="0" applyFont="1" applyFill="1" applyBorder="1" applyAlignment="1">
      <alignment vertical="center" wrapText="1"/>
    </xf>
    <xf numFmtId="184" fontId="19" fillId="25" borderId="10" xfId="0" applyNumberFormat="1" applyFont="1" applyFill="1" applyBorder="1" applyAlignment="1">
      <alignment/>
    </xf>
    <xf numFmtId="184" fontId="19" fillId="5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0" fillId="2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9" fillId="26" borderId="20" xfId="0" applyFont="1" applyFill="1" applyBorder="1" applyAlignment="1">
      <alignment horizontal="center" vertical="center" wrapText="1"/>
    </xf>
    <xf numFmtId="0" fontId="19" fillId="26" borderId="17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wrapText="1"/>
    </xf>
    <xf numFmtId="0" fontId="24" fillId="17" borderId="20" xfId="0" applyFont="1" applyFill="1" applyBorder="1" applyAlignment="1">
      <alignment horizontal="center" wrapText="1"/>
    </xf>
    <xf numFmtId="0" fontId="24" fillId="17" borderId="17" xfId="0" applyFont="1" applyFill="1" applyBorder="1" applyAlignment="1">
      <alignment horizontal="center" wrapText="1"/>
    </xf>
    <xf numFmtId="0" fontId="24" fillId="17" borderId="18" xfId="0" applyFont="1" applyFill="1" applyBorder="1" applyAlignment="1">
      <alignment horizontal="center" wrapText="1"/>
    </xf>
    <xf numFmtId="0" fontId="19" fillId="5" borderId="20" xfId="0" applyFont="1" applyFill="1" applyBorder="1" applyAlignment="1">
      <alignment horizontal="center" wrapText="1"/>
    </xf>
    <xf numFmtId="0" fontId="19" fillId="5" borderId="17" xfId="0" applyFont="1" applyFill="1" applyBorder="1" applyAlignment="1">
      <alignment horizontal="center" wrapText="1"/>
    </xf>
    <xf numFmtId="0" fontId="19" fillId="5" borderId="18" xfId="0" applyFont="1" applyFill="1" applyBorder="1" applyAlignment="1">
      <alignment horizont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1" xfId="0" applyBorder="1" applyAlignment="1">
      <alignment wrapText="1"/>
    </xf>
    <xf numFmtId="0" fontId="19" fillId="24" borderId="20" xfId="0" applyFont="1" applyFill="1" applyBorder="1" applyAlignment="1">
      <alignment vertical="center" wrapText="1"/>
    </xf>
    <xf numFmtId="0" fontId="0" fillId="24" borderId="18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left" vertical="center" wrapText="1"/>
    </xf>
    <xf numFmtId="184" fontId="18" fillId="25" borderId="20" xfId="0" applyNumberFormat="1" applyFont="1" applyFill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vertical="center"/>
    </xf>
    <xf numFmtId="0" fontId="0" fillId="5" borderId="10" xfId="0" applyFill="1" applyBorder="1" applyAlignment="1">
      <alignment/>
    </xf>
    <xf numFmtId="2" fontId="0" fillId="5" borderId="10" xfId="0" applyNumberFormat="1" applyFont="1" applyFill="1" applyBorder="1" applyAlignment="1">
      <alignment vertical="center"/>
    </xf>
    <xf numFmtId="184" fontId="19" fillId="5" borderId="10" xfId="0" applyNumberFormat="1" applyFont="1" applyFill="1" applyBorder="1" applyAlignment="1">
      <alignment/>
    </xf>
    <xf numFmtId="0" fontId="0" fillId="5" borderId="0" xfId="0" applyFill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Бележка" xfId="85"/>
    <cellStyle name="Вход" xfId="86"/>
    <cellStyle name="Добър" xfId="87"/>
    <cellStyle name="Заглавие" xfId="88"/>
    <cellStyle name="Заглавие 1" xfId="89"/>
    <cellStyle name="Заглавие 2" xfId="90"/>
    <cellStyle name="Заглавие 3" xfId="91"/>
    <cellStyle name="Заглавие 4" xfId="92"/>
    <cellStyle name="Изход" xfId="93"/>
    <cellStyle name="Изчисление" xfId="94"/>
    <cellStyle name="Контролна клетка" xfId="95"/>
    <cellStyle name="Лош" xfId="96"/>
    <cellStyle name="Неутрален" xfId="97"/>
    <cellStyle name="Обяснителен текст" xfId="98"/>
    <cellStyle name="Предупредителен текст" xfId="99"/>
    <cellStyle name="Свързана клетка" xfId="100"/>
    <cellStyle name="Сума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="115" zoomScaleNormal="115" zoomScalePageLayoutView="0" workbookViewId="0" topLeftCell="A1">
      <selection activeCell="M15" sqref="A15:M15"/>
    </sheetView>
  </sheetViews>
  <sheetFormatPr defaultColWidth="9.140625" defaultRowHeight="12.75"/>
  <cols>
    <col min="1" max="1" width="12.28125" style="0" customWidth="1"/>
    <col min="2" max="2" width="15.7109375" style="0" customWidth="1"/>
    <col min="3" max="3" width="13.57421875" style="0" customWidth="1"/>
    <col min="4" max="4" width="10.421875" style="0" customWidth="1"/>
    <col min="5" max="5" width="11.421875" style="0" customWidth="1"/>
    <col min="6" max="6" width="14.00390625" style="0" customWidth="1"/>
    <col min="7" max="7" width="11.28125" style="0" customWidth="1"/>
    <col min="8" max="8" width="11.8515625" style="0" customWidth="1"/>
    <col min="9" max="9" width="9.00390625" style="0" customWidth="1"/>
    <col min="10" max="10" width="9.140625" style="63" bestFit="1" customWidth="1"/>
    <col min="11" max="11" width="8.57421875" style="0" customWidth="1"/>
  </cols>
  <sheetData>
    <row r="1" spans="1:11" ht="59.25" customHeight="1">
      <c r="A1" s="69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6.5" customHeight="1">
      <c r="A2" s="94" t="s">
        <v>46</v>
      </c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1" ht="59.25" customHeight="1">
      <c r="A3" s="4" t="s">
        <v>1</v>
      </c>
      <c r="B3" s="6" t="s">
        <v>2</v>
      </c>
      <c r="C3" s="6" t="s">
        <v>20</v>
      </c>
      <c r="D3" s="5" t="s">
        <v>3</v>
      </c>
      <c r="E3" s="5" t="s">
        <v>4</v>
      </c>
      <c r="F3" s="7" t="s">
        <v>9</v>
      </c>
      <c r="G3" s="7" t="s">
        <v>10</v>
      </c>
      <c r="H3" s="7" t="s">
        <v>5</v>
      </c>
      <c r="I3" s="15" t="s">
        <v>6</v>
      </c>
      <c r="J3" s="58" t="s">
        <v>7</v>
      </c>
      <c r="K3" s="9" t="s">
        <v>8</v>
      </c>
    </row>
    <row r="4" spans="1:11" ht="15" customHeight="1">
      <c r="A4" s="80" t="s">
        <v>33</v>
      </c>
      <c r="B4" s="81"/>
      <c r="C4" s="81"/>
      <c r="D4" s="81"/>
      <c r="E4" s="81"/>
      <c r="F4" s="81"/>
      <c r="G4" s="81"/>
      <c r="H4" s="81"/>
      <c r="I4" s="81"/>
      <c r="J4" s="81"/>
      <c r="K4" s="82"/>
    </row>
    <row r="5" spans="1:11" ht="12.75" customHeight="1">
      <c r="A5" s="29" t="s">
        <v>23</v>
      </c>
      <c r="B5" s="30" t="s">
        <v>11</v>
      </c>
      <c r="C5" s="30" t="s">
        <v>21</v>
      </c>
      <c r="D5" s="31">
        <v>60.13</v>
      </c>
      <c r="E5" s="31">
        <v>9.6</v>
      </c>
      <c r="F5" s="31">
        <v>69.73</v>
      </c>
      <c r="G5" s="31">
        <v>13.81</v>
      </c>
      <c r="H5" s="31">
        <v>83.54</v>
      </c>
      <c r="I5" s="99" t="s">
        <v>45</v>
      </c>
      <c r="J5" s="100"/>
      <c r="K5" s="101"/>
    </row>
    <row r="6" spans="1:11" ht="12.75" customHeight="1">
      <c r="A6" s="29" t="s">
        <v>24</v>
      </c>
      <c r="B6" s="30" t="s">
        <v>13</v>
      </c>
      <c r="C6" s="30" t="s">
        <v>22</v>
      </c>
      <c r="D6" s="31">
        <v>28.36</v>
      </c>
      <c r="E6" s="31">
        <v>4.26</v>
      </c>
      <c r="F6" s="31">
        <v>32.62</v>
      </c>
      <c r="G6" s="31">
        <v>15.72</v>
      </c>
      <c r="H6" s="31">
        <v>48.34</v>
      </c>
      <c r="I6" s="99" t="s">
        <v>45</v>
      </c>
      <c r="J6" s="100"/>
      <c r="K6" s="101"/>
    </row>
    <row r="7" spans="1:11" s="8" customFormat="1" ht="12.75">
      <c r="A7" s="10"/>
      <c r="B7" s="11"/>
      <c r="C7" s="11"/>
      <c r="D7" s="12"/>
      <c r="E7" s="12"/>
      <c r="F7" s="12"/>
      <c r="G7" s="12"/>
      <c r="H7" s="12"/>
      <c r="I7" s="13"/>
      <c r="J7" s="59"/>
      <c r="K7" s="13"/>
    </row>
    <row r="8" spans="1:11" ht="12.75" customHeight="1">
      <c r="A8" s="80" t="s">
        <v>36</v>
      </c>
      <c r="B8" s="81"/>
      <c r="C8" s="81"/>
      <c r="D8" s="81"/>
      <c r="E8" s="81"/>
      <c r="F8" s="81"/>
      <c r="G8" s="81"/>
      <c r="H8" s="81"/>
      <c r="I8" s="81"/>
      <c r="J8" s="81"/>
      <c r="K8" s="82"/>
    </row>
    <row r="9" spans="1:11" s="24" customFormat="1" ht="12.75" customHeight="1">
      <c r="A9" s="54" t="s">
        <v>25</v>
      </c>
      <c r="B9" s="55" t="s">
        <v>12</v>
      </c>
      <c r="C9" s="55" t="s">
        <v>22</v>
      </c>
      <c r="D9" s="56">
        <v>37.52</v>
      </c>
      <c r="E9" s="56">
        <v>6.12</v>
      </c>
      <c r="F9" s="56">
        <v>43.64</v>
      </c>
      <c r="G9" s="56" t="s">
        <v>0</v>
      </c>
      <c r="H9" s="56">
        <v>43.64</v>
      </c>
      <c r="I9" s="57">
        <v>34673</v>
      </c>
      <c r="J9" s="60">
        <f>735*H9</f>
        <v>32075.4</v>
      </c>
      <c r="K9" s="57">
        <v>37967</v>
      </c>
    </row>
    <row r="10" spans="1:11" ht="12.75">
      <c r="A10" s="2" t="s">
        <v>26</v>
      </c>
      <c r="B10" s="3" t="s">
        <v>12</v>
      </c>
      <c r="C10" s="3" t="s">
        <v>22</v>
      </c>
      <c r="D10" s="1">
        <v>40.69</v>
      </c>
      <c r="E10" s="1">
        <v>6.64</v>
      </c>
      <c r="F10" s="1">
        <v>47.33</v>
      </c>
      <c r="G10" s="1" t="s">
        <v>0</v>
      </c>
      <c r="H10" s="1">
        <v>47.33</v>
      </c>
      <c r="I10" s="14">
        <v>37606</v>
      </c>
      <c r="J10" s="61">
        <f>735*H10</f>
        <v>34787.549999999996</v>
      </c>
      <c r="K10" s="16">
        <v>41178</v>
      </c>
    </row>
    <row r="11" spans="1:11" ht="12.75" customHeight="1">
      <c r="A11" s="23" t="s">
        <v>27</v>
      </c>
      <c r="B11" s="23" t="s">
        <v>13</v>
      </c>
      <c r="C11" s="23" t="s">
        <v>22</v>
      </c>
      <c r="D11" s="25">
        <v>27.56</v>
      </c>
      <c r="E11" s="25">
        <v>4.78</v>
      </c>
      <c r="F11" s="25">
        <v>32.34</v>
      </c>
      <c r="G11" s="25" t="s">
        <v>0</v>
      </c>
      <c r="H11" s="25">
        <v>32.34</v>
      </c>
      <c r="I11" s="17">
        <v>25695</v>
      </c>
      <c r="J11" s="62">
        <f>735*H11</f>
        <v>23769.9</v>
      </c>
      <c r="K11" s="28">
        <v>28136</v>
      </c>
    </row>
    <row r="12" spans="1:12" ht="12.75" customHeight="1">
      <c r="A12" s="102"/>
      <c r="B12" s="103"/>
      <c r="C12" s="103"/>
      <c r="D12" s="103"/>
      <c r="E12" s="103"/>
      <c r="F12" s="103"/>
      <c r="G12" s="103"/>
      <c r="H12" s="104"/>
      <c r="L12" s="35"/>
    </row>
    <row r="13" spans="1:11" ht="12.75" customHeight="1">
      <c r="A13" s="80" t="s">
        <v>35</v>
      </c>
      <c r="B13" s="81"/>
      <c r="C13" s="81"/>
      <c r="D13" s="81"/>
      <c r="E13" s="81"/>
      <c r="F13" s="81"/>
      <c r="G13" s="81"/>
      <c r="H13" s="81"/>
      <c r="I13" s="81"/>
      <c r="J13" s="81"/>
      <c r="K13" s="82"/>
    </row>
    <row r="14" spans="1:11" ht="12.75">
      <c r="A14" s="2" t="s">
        <v>28</v>
      </c>
      <c r="B14" s="3" t="s">
        <v>12</v>
      </c>
      <c r="C14" s="3" t="s">
        <v>22</v>
      </c>
      <c r="D14" s="1">
        <v>40.69</v>
      </c>
      <c r="E14" s="1">
        <v>6.45</v>
      </c>
      <c r="F14" s="1">
        <v>47.14</v>
      </c>
      <c r="G14" s="1" t="s">
        <v>0</v>
      </c>
      <c r="H14" s="1">
        <v>47.14</v>
      </c>
      <c r="I14" s="14">
        <v>37454</v>
      </c>
      <c r="J14" s="62">
        <f>735*H14</f>
        <v>34647.9</v>
      </c>
      <c r="K14" s="16">
        <v>41013</v>
      </c>
    </row>
    <row r="15" spans="1:13" ht="12.75">
      <c r="A15" s="51" t="s">
        <v>40</v>
      </c>
      <c r="B15" s="52" t="s">
        <v>41</v>
      </c>
      <c r="C15" s="52" t="s">
        <v>22</v>
      </c>
      <c r="D15" s="53">
        <v>73.51</v>
      </c>
      <c r="E15" s="53">
        <v>12.37</v>
      </c>
      <c r="F15" s="53">
        <v>85.88</v>
      </c>
      <c r="G15" s="53" t="s">
        <v>0</v>
      </c>
      <c r="H15" s="53">
        <v>85.88</v>
      </c>
      <c r="I15" s="16">
        <v>68235</v>
      </c>
      <c r="J15" s="66">
        <f>735*H15</f>
        <v>63121.799999999996</v>
      </c>
      <c r="K15" s="16">
        <v>74717</v>
      </c>
      <c r="L15" s="109"/>
      <c r="M15" s="109"/>
    </row>
    <row r="16" spans="1:11" ht="12.75">
      <c r="A16" s="2" t="s">
        <v>29</v>
      </c>
      <c r="B16" s="3" t="s">
        <v>12</v>
      </c>
      <c r="C16" s="3" t="s">
        <v>22</v>
      </c>
      <c r="D16" s="1">
        <v>39</v>
      </c>
      <c r="E16" s="1">
        <v>6.56</v>
      </c>
      <c r="F16" s="1">
        <v>45.56</v>
      </c>
      <c r="G16" s="1" t="s">
        <v>0</v>
      </c>
      <c r="H16" s="1">
        <v>45.56</v>
      </c>
      <c r="I16" s="14">
        <v>36200</v>
      </c>
      <c r="J16" s="62">
        <f>735*H16</f>
        <v>33486.6</v>
      </c>
      <c r="K16" s="16">
        <v>39639</v>
      </c>
    </row>
    <row r="17" spans="1:11" ht="12.75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4"/>
    </row>
    <row r="18" spans="1:11" ht="12.75" customHeight="1">
      <c r="A18" s="92" t="s">
        <v>34</v>
      </c>
      <c r="B18" s="93"/>
      <c r="C18" s="34"/>
      <c r="D18" s="34"/>
      <c r="E18" s="34"/>
      <c r="F18" s="34"/>
      <c r="G18" s="34"/>
      <c r="H18" s="34"/>
      <c r="I18" s="34"/>
      <c r="J18" s="64"/>
      <c r="K18" s="36"/>
    </row>
    <row r="19" spans="1:12" ht="12.75" customHeight="1">
      <c r="A19" s="29" t="s">
        <v>30</v>
      </c>
      <c r="B19" s="30" t="s">
        <v>12</v>
      </c>
      <c r="C19" s="30" t="s">
        <v>21</v>
      </c>
      <c r="D19" s="31">
        <v>42.4</v>
      </c>
      <c r="E19" s="31">
        <v>7.13</v>
      </c>
      <c r="F19" s="31">
        <v>49.53</v>
      </c>
      <c r="G19" s="31">
        <v>4.9</v>
      </c>
      <c r="H19" s="31">
        <v>54.43</v>
      </c>
      <c r="I19" s="32">
        <v>42364</v>
      </c>
      <c r="J19" s="65">
        <f>720*H19</f>
        <v>39189.6</v>
      </c>
      <c r="K19" s="32">
        <v>46389</v>
      </c>
      <c r="L19" s="33" t="s">
        <v>47</v>
      </c>
    </row>
    <row r="20" spans="1:11" ht="12.75" customHeight="1">
      <c r="A20" s="2" t="s">
        <v>31</v>
      </c>
      <c r="B20" s="3" t="s">
        <v>12</v>
      </c>
      <c r="C20" s="3" t="s">
        <v>22</v>
      </c>
      <c r="D20" s="1">
        <v>40.37</v>
      </c>
      <c r="E20" s="1">
        <v>6.72</v>
      </c>
      <c r="F20" s="1">
        <v>47.09</v>
      </c>
      <c r="G20" s="1">
        <v>6.12</v>
      </c>
      <c r="H20" s="1">
        <v>53.21</v>
      </c>
      <c r="I20" s="14">
        <v>41414</v>
      </c>
      <c r="J20" s="61">
        <f>720*H20</f>
        <v>38311.2</v>
      </c>
      <c r="K20" s="16">
        <v>45348</v>
      </c>
    </row>
    <row r="21" spans="1:12" ht="12.75" customHeight="1">
      <c r="A21" s="29" t="s">
        <v>32</v>
      </c>
      <c r="B21" s="30" t="s">
        <v>13</v>
      </c>
      <c r="C21" s="30" t="s">
        <v>22</v>
      </c>
      <c r="D21" s="31">
        <v>27.96</v>
      </c>
      <c r="E21" s="31">
        <v>4.56</v>
      </c>
      <c r="F21" s="31">
        <v>32.52</v>
      </c>
      <c r="G21" s="31">
        <v>4.08</v>
      </c>
      <c r="H21" s="31">
        <v>36.6</v>
      </c>
      <c r="I21" s="99" t="s">
        <v>45</v>
      </c>
      <c r="J21" s="100"/>
      <c r="K21" s="101"/>
      <c r="L21" s="48"/>
    </row>
    <row r="23" spans="1:11" ht="15">
      <c r="A23" s="97" t="s">
        <v>51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spans="1:11" ht="12.75" customHeight="1">
      <c r="A24" s="98" t="s">
        <v>69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1:11" ht="12.75">
      <c r="A25" s="37" t="s">
        <v>49</v>
      </c>
      <c r="B25" s="37" t="s">
        <v>12</v>
      </c>
      <c r="C25" s="37" t="s">
        <v>21</v>
      </c>
      <c r="D25" s="38">
        <v>38.94</v>
      </c>
      <c r="E25" s="38">
        <v>5.83</v>
      </c>
      <c r="F25" s="38">
        <v>44.769999999999996</v>
      </c>
      <c r="G25" s="38">
        <v>19.69</v>
      </c>
      <c r="H25" s="38">
        <v>64.46</v>
      </c>
      <c r="I25" s="17">
        <v>51216</v>
      </c>
      <c r="J25" s="62">
        <f>735*H25</f>
        <v>47378.1</v>
      </c>
      <c r="K25" s="28">
        <v>56081</v>
      </c>
    </row>
    <row r="26" spans="1:11" ht="12.75">
      <c r="A26" s="98" t="s">
        <v>70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1:11" ht="12.75">
      <c r="A27" s="37" t="s">
        <v>50</v>
      </c>
      <c r="B27" s="38" t="s">
        <v>12</v>
      </c>
      <c r="C27" s="39" t="s">
        <v>21</v>
      </c>
      <c r="D27" s="38">
        <v>48.16</v>
      </c>
      <c r="E27" s="38">
        <v>7.5</v>
      </c>
      <c r="F27" s="38">
        <v>55.66</v>
      </c>
      <c r="G27" s="38">
        <v>2.7</v>
      </c>
      <c r="H27" s="38">
        <v>58.36</v>
      </c>
      <c r="I27" s="17">
        <v>46369</v>
      </c>
      <c r="J27" s="62">
        <f>735*H27</f>
        <v>42894.6</v>
      </c>
      <c r="K27" s="28">
        <v>50775</v>
      </c>
    </row>
    <row r="29" spans="1:11" ht="15">
      <c r="A29" s="97" t="s">
        <v>52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1:11" ht="12.75" customHeight="1">
      <c r="A30" s="80" t="s">
        <v>53</v>
      </c>
      <c r="B30" s="87"/>
      <c r="C30" s="87"/>
      <c r="D30" s="87"/>
      <c r="E30" s="87"/>
      <c r="F30" s="87"/>
      <c r="G30" s="87"/>
      <c r="H30" s="87"/>
      <c r="I30" s="87"/>
      <c r="J30" s="87"/>
      <c r="K30" s="88"/>
    </row>
    <row r="31" spans="1:13" ht="12.75">
      <c r="A31" s="105" t="s">
        <v>54</v>
      </c>
      <c r="B31" s="106" t="s">
        <v>11</v>
      </c>
      <c r="C31" s="106" t="s">
        <v>22</v>
      </c>
      <c r="D31" s="107">
        <v>40.46</v>
      </c>
      <c r="E31" s="107">
        <v>6.5</v>
      </c>
      <c r="F31" s="107">
        <v>46.96</v>
      </c>
      <c r="G31" s="107">
        <v>9.89</v>
      </c>
      <c r="H31" s="107">
        <v>56.85</v>
      </c>
      <c r="I31" s="45">
        <v>43633</v>
      </c>
      <c r="J31" s="108">
        <f>710*H31</f>
        <v>40363.5</v>
      </c>
      <c r="K31" s="16">
        <v>47779</v>
      </c>
      <c r="L31" s="109"/>
      <c r="M31" s="109"/>
    </row>
    <row r="32" spans="1:11" ht="12.75">
      <c r="A32" s="2" t="s">
        <v>55</v>
      </c>
      <c r="B32" s="3" t="s">
        <v>12</v>
      </c>
      <c r="C32" s="3" t="s">
        <v>22</v>
      </c>
      <c r="D32" s="1">
        <v>32.02</v>
      </c>
      <c r="E32" s="1">
        <v>5.14</v>
      </c>
      <c r="F32" s="1">
        <v>37.16</v>
      </c>
      <c r="G32" s="1">
        <v>7.89</v>
      </c>
      <c r="H32" s="1">
        <v>45.05</v>
      </c>
      <c r="I32" s="40">
        <v>34820</v>
      </c>
      <c r="J32" s="62">
        <f>715*H32</f>
        <v>32210.749999999996</v>
      </c>
      <c r="K32" s="16">
        <v>38128</v>
      </c>
    </row>
    <row r="33" spans="1:11" ht="12.75">
      <c r="A33" s="2" t="s">
        <v>56</v>
      </c>
      <c r="B33" s="3" t="s">
        <v>12</v>
      </c>
      <c r="C33" s="3" t="s">
        <v>22</v>
      </c>
      <c r="D33" s="1">
        <v>38.73</v>
      </c>
      <c r="E33" s="1">
        <v>6.22</v>
      </c>
      <c r="F33" s="1">
        <v>44.95</v>
      </c>
      <c r="G33" s="1">
        <v>8.58</v>
      </c>
      <c r="H33" s="1">
        <v>53.53</v>
      </c>
      <c r="I33" s="40">
        <v>41374</v>
      </c>
      <c r="J33" s="62">
        <f>715*H33</f>
        <v>38273.950000000004</v>
      </c>
      <c r="K33" s="16">
        <v>45305</v>
      </c>
    </row>
    <row r="34" spans="1:13" ht="12.75">
      <c r="A34" s="51" t="s">
        <v>57</v>
      </c>
      <c r="B34" s="52" t="s">
        <v>12</v>
      </c>
      <c r="C34" s="52" t="s">
        <v>22</v>
      </c>
      <c r="D34" s="53">
        <v>29.03</v>
      </c>
      <c r="E34" s="53">
        <v>4.57</v>
      </c>
      <c r="F34" s="53">
        <v>33.6</v>
      </c>
      <c r="G34" s="53">
        <v>8.78</v>
      </c>
      <c r="H34" s="53">
        <v>42.38</v>
      </c>
      <c r="I34" s="45">
        <v>32579</v>
      </c>
      <c r="J34" s="66">
        <f>710*H34</f>
        <v>30089.800000000003</v>
      </c>
      <c r="K34" s="16">
        <v>35617</v>
      </c>
      <c r="L34" s="109"/>
      <c r="M34" s="109"/>
    </row>
    <row r="35" spans="1:11" ht="12.75">
      <c r="A35" s="10"/>
      <c r="B35" s="11"/>
      <c r="C35" s="11"/>
      <c r="D35" s="12"/>
      <c r="E35" s="12"/>
      <c r="F35" s="12"/>
      <c r="G35" s="12"/>
      <c r="H35" s="12"/>
      <c r="I35" s="13"/>
      <c r="J35" s="59"/>
      <c r="K35" s="13"/>
    </row>
    <row r="36" spans="1:11" ht="12.75">
      <c r="A36" s="80" t="s">
        <v>58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12.75">
      <c r="A37" s="41" t="s">
        <v>59</v>
      </c>
      <c r="B37" s="42" t="s">
        <v>12</v>
      </c>
      <c r="C37" s="42" t="s">
        <v>22</v>
      </c>
      <c r="D37" s="43">
        <v>37.52</v>
      </c>
      <c r="E37" s="43">
        <v>6.54</v>
      </c>
      <c r="F37" s="43">
        <v>44.06</v>
      </c>
      <c r="G37" s="43" t="s">
        <v>0</v>
      </c>
      <c r="H37" s="43">
        <v>44.06</v>
      </c>
      <c r="I37" s="44">
        <v>36198</v>
      </c>
      <c r="J37" s="62">
        <f>760*H37</f>
        <v>33485.6</v>
      </c>
      <c r="K37" s="26">
        <v>39637</v>
      </c>
    </row>
    <row r="38" spans="1:11" ht="12.75">
      <c r="A38" s="2" t="s">
        <v>60</v>
      </c>
      <c r="B38" s="3" t="s">
        <v>12</v>
      </c>
      <c r="C38" s="3" t="s">
        <v>22</v>
      </c>
      <c r="D38" s="1">
        <v>39.98</v>
      </c>
      <c r="E38" s="1">
        <v>6.84</v>
      </c>
      <c r="F38" s="1">
        <v>46.82</v>
      </c>
      <c r="G38" s="1" t="s">
        <v>0</v>
      </c>
      <c r="H38" s="1">
        <v>46.82</v>
      </c>
      <c r="I38" s="44">
        <v>37200</v>
      </c>
      <c r="J38" s="62">
        <f>735*H38</f>
        <v>34412.7</v>
      </c>
      <c r="K38" s="26">
        <v>40734</v>
      </c>
    </row>
    <row r="39" spans="1:13" ht="12.75">
      <c r="A39" s="51" t="s">
        <v>61</v>
      </c>
      <c r="B39" s="52" t="s">
        <v>13</v>
      </c>
      <c r="C39" s="52" t="s">
        <v>22</v>
      </c>
      <c r="D39" s="53">
        <v>27.56</v>
      </c>
      <c r="E39" s="53">
        <v>4.72</v>
      </c>
      <c r="F39" s="53">
        <v>32.28</v>
      </c>
      <c r="G39" s="53" t="s">
        <v>0</v>
      </c>
      <c r="H39" s="53">
        <v>32.28</v>
      </c>
      <c r="I39" s="45">
        <v>25648</v>
      </c>
      <c r="J39" s="66">
        <f>735*H39</f>
        <v>23725.8</v>
      </c>
      <c r="K39" s="45">
        <v>28084</v>
      </c>
      <c r="L39" s="109"/>
      <c r="M39" s="109"/>
    </row>
    <row r="40" spans="1:11" ht="12.75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91"/>
    </row>
    <row r="41" spans="1:11" ht="12.75">
      <c r="A41" s="80" t="s">
        <v>62</v>
      </c>
      <c r="B41" s="87"/>
      <c r="C41" s="87"/>
      <c r="D41" s="87"/>
      <c r="E41" s="87"/>
      <c r="F41" s="87"/>
      <c r="G41" s="87"/>
      <c r="H41" s="87"/>
      <c r="I41" s="87"/>
      <c r="J41" s="87"/>
      <c r="K41" s="88"/>
    </row>
    <row r="42" spans="1:11" ht="12.75">
      <c r="A42" s="2" t="s">
        <v>63</v>
      </c>
      <c r="B42" s="3" t="s">
        <v>12</v>
      </c>
      <c r="C42" s="3" t="s">
        <v>22</v>
      </c>
      <c r="D42" s="1">
        <v>37.53</v>
      </c>
      <c r="E42" s="1">
        <v>6.28</v>
      </c>
      <c r="F42" s="1">
        <v>43.81</v>
      </c>
      <c r="G42" s="1" t="s">
        <v>0</v>
      </c>
      <c r="H42" s="1">
        <v>43.81</v>
      </c>
      <c r="I42" s="44">
        <v>35993</v>
      </c>
      <c r="J42" s="62">
        <f>760*H42</f>
        <v>33295.6</v>
      </c>
      <c r="K42" s="16">
        <v>39412</v>
      </c>
    </row>
    <row r="43" spans="1:11" ht="12.75" customHeight="1">
      <c r="A43" s="2" t="s">
        <v>64</v>
      </c>
      <c r="B43" s="3" t="s">
        <v>12</v>
      </c>
      <c r="C43" s="3" t="s">
        <v>22</v>
      </c>
      <c r="D43" s="1">
        <v>39.98</v>
      </c>
      <c r="E43" s="1">
        <v>6.64</v>
      </c>
      <c r="F43" s="1">
        <v>46.62</v>
      </c>
      <c r="G43" s="1" t="s">
        <v>0</v>
      </c>
      <c r="H43" s="1">
        <v>46.62</v>
      </c>
      <c r="I43" s="44">
        <v>37042</v>
      </c>
      <c r="J43" s="62">
        <f>735*H43</f>
        <v>34265.7</v>
      </c>
      <c r="K43" s="16">
        <v>40560</v>
      </c>
    </row>
    <row r="44" spans="1:11" ht="12.75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ht="12.75" customHeight="1">
      <c r="A45" s="85" t="s">
        <v>65</v>
      </c>
      <c r="B45" s="50"/>
      <c r="C45" s="50"/>
      <c r="D45" s="50"/>
      <c r="E45" s="50"/>
      <c r="F45" s="50"/>
      <c r="G45" s="50"/>
      <c r="H45" s="50"/>
      <c r="I45" s="50"/>
      <c r="J45" s="50"/>
      <c r="K45" s="86"/>
    </row>
    <row r="46" spans="1:12" ht="38.25">
      <c r="A46" s="46" t="s">
        <v>66</v>
      </c>
      <c r="B46" s="47" t="s">
        <v>67</v>
      </c>
      <c r="C46" s="47" t="s">
        <v>68</v>
      </c>
      <c r="D46" s="47">
        <v>176.7</v>
      </c>
      <c r="E46" s="47">
        <v>28.63</v>
      </c>
      <c r="F46" s="47">
        <v>205.33</v>
      </c>
      <c r="G46" s="47">
        <v>127.41</v>
      </c>
      <c r="H46" s="47">
        <v>332.74</v>
      </c>
      <c r="I46" s="44">
        <v>376000</v>
      </c>
      <c r="J46" s="62">
        <v>350000</v>
      </c>
      <c r="K46" s="16">
        <v>443680</v>
      </c>
      <c r="L46" s="49" t="s">
        <v>71</v>
      </c>
    </row>
    <row r="47" spans="10:11" ht="12.75">
      <c r="J47" s="67"/>
      <c r="K47" s="24"/>
    </row>
    <row r="48" spans="1:11" ht="12.75">
      <c r="A48" s="71" t="s">
        <v>14</v>
      </c>
      <c r="B48" s="72"/>
      <c r="C48" s="73"/>
      <c r="D48" s="74" t="s">
        <v>15</v>
      </c>
      <c r="E48" s="75"/>
      <c r="F48" s="76"/>
      <c r="G48" s="77" t="s">
        <v>16</v>
      </c>
      <c r="H48" s="78"/>
      <c r="I48" s="79"/>
      <c r="J48" s="67"/>
      <c r="K48" s="24"/>
    </row>
    <row r="49" spans="1:11" ht="12.75">
      <c r="A49" s="18" t="s">
        <v>17</v>
      </c>
      <c r="B49" s="11"/>
      <c r="C49" s="19"/>
      <c r="D49" s="18" t="s">
        <v>17</v>
      </c>
      <c r="E49" s="11"/>
      <c r="F49" s="19"/>
      <c r="G49" s="18" t="s">
        <v>17</v>
      </c>
      <c r="H49" s="11"/>
      <c r="I49" s="19"/>
      <c r="J49" s="68"/>
      <c r="K49" s="8"/>
    </row>
    <row r="50" spans="1:11" ht="12.75">
      <c r="A50" s="18" t="s">
        <v>37</v>
      </c>
      <c r="B50" s="11"/>
      <c r="C50" s="19"/>
      <c r="D50" s="18" t="s">
        <v>18</v>
      </c>
      <c r="E50" s="11"/>
      <c r="F50" s="19"/>
      <c r="G50" s="27" t="s">
        <v>42</v>
      </c>
      <c r="H50" s="11"/>
      <c r="I50" s="19"/>
      <c r="J50" s="68"/>
      <c r="K50" s="8"/>
    </row>
    <row r="51" spans="1:11" ht="12.75">
      <c r="A51" s="27" t="s">
        <v>48</v>
      </c>
      <c r="B51" s="11"/>
      <c r="C51" s="19"/>
      <c r="D51" s="18" t="s">
        <v>39</v>
      </c>
      <c r="E51" s="11"/>
      <c r="F51" s="19"/>
      <c r="G51" s="27" t="s">
        <v>43</v>
      </c>
      <c r="H51" s="11"/>
      <c r="I51" s="19"/>
      <c r="J51" s="68"/>
      <c r="K51" s="8"/>
    </row>
    <row r="52" spans="1:11" ht="12.75">
      <c r="A52" s="18" t="s">
        <v>38</v>
      </c>
      <c r="B52" s="11"/>
      <c r="C52" s="19"/>
      <c r="D52" s="18"/>
      <c r="E52" s="11"/>
      <c r="F52" s="19"/>
      <c r="G52" s="27" t="s">
        <v>44</v>
      </c>
      <c r="H52" s="11"/>
      <c r="I52" s="19"/>
      <c r="J52" s="68"/>
      <c r="K52" s="8"/>
    </row>
    <row r="53" spans="1:11" ht="12.75">
      <c r="A53" s="20"/>
      <c r="B53" s="21"/>
      <c r="C53" s="22"/>
      <c r="D53" s="20"/>
      <c r="E53" s="21"/>
      <c r="F53" s="22"/>
      <c r="G53" s="20" t="s">
        <v>19</v>
      </c>
      <c r="H53" s="21"/>
      <c r="I53" s="22"/>
      <c r="J53" s="68"/>
      <c r="K53" s="8"/>
    </row>
    <row r="54" spans="1:11" ht="12.75">
      <c r="A54" s="8"/>
      <c r="B54" s="8"/>
      <c r="C54" s="8"/>
      <c r="D54" s="8"/>
      <c r="E54" s="8"/>
      <c r="F54" s="8"/>
      <c r="G54" s="8"/>
      <c r="H54" s="8"/>
      <c r="I54" s="8"/>
      <c r="J54" s="68"/>
      <c r="K54" s="8"/>
    </row>
  </sheetData>
  <sheetProtection/>
  <mergeCells count="24">
    <mergeCell ref="A41:K41"/>
    <mergeCell ref="A12:H12"/>
    <mergeCell ref="I5:K5"/>
    <mergeCell ref="I6:K6"/>
    <mergeCell ref="A17:K17"/>
    <mergeCell ref="A13:K13"/>
    <mergeCell ref="A18:B18"/>
    <mergeCell ref="A2:K2"/>
    <mergeCell ref="A23:K23"/>
    <mergeCell ref="A29:K29"/>
    <mergeCell ref="A26:K26"/>
    <mergeCell ref="A24:K24"/>
    <mergeCell ref="I21:K21"/>
    <mergeCell ref="A8:K8"/>
    <mergeCell ref="A1:K1"/>
    <mergeCell ref="A48:C48"/>
    <mergeCell ref="D48:F48"/>
    <mergeCell ref="G48:I48"/>
    <mergeCell ref="A4:K4"/>
    <mergeCell ref="A44:K44"/>
    <mergeCell ref="A45:K45"/>
    <mergeCell ref="A30:K30"/>
    <mergeCell ref="A36:K36"/>
    <mergeCell ref="A40:K4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sunrise</cp:lastModifiedBy>
  <cp:lastPrinted>2015-09-05T06:53:00Z</cp:lastPrinted>
  <dcterms:created xsi:type="dcterms:W3CDTF">2013-11-05T15:03:56Z</dcterms:created>
  <dcterms:modified xsi:type="dcterms:W3CDTF">2015-09-28T10:08:40Z</dcterms:modified>
  <cp:category/>
  <cp:version/>
  <cp:contentType/>
  <cp:contentStatus/>
</cp:coreProperties>
</file>