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<sst xmlns="http://schemas.openxmlformats.org/spreadsheetml/2006/main" count="123" uniqueCount="67">
  <si>
    <t>етаж,кота</t>
  </si>
  <si>
    <t>№ по ред</t>
  </si>
  <si>
    <t xml:space="preserve">                  описание</t>
  </si>
  <si>
    <t>площ - кв.м.</t>
  </si>
  <si>
    <t xml:space="preserve">  застроена</t>
  </si>
  <si>
    <t>от общи части</t>
  </si>
  <si>
    <t xml:space="preserve">  % ид.части</t>
  </si>
  <si>
    <t>общи части</t>
  </si>
  <si>
    <t xml:space="preserve">      кв.м.</t>
  </si>
  <si>
    <t>Магазин 1</t>
  </si>
  <si>
    <t>търговска зала,склад,санитар.възел</t>
  </si>
  <si>
    <t>Магазин 2</t>
  </si>
  <si>
    <t>Магазин 3</t>
  </si>
  <si>
    <t>І етаж</t>
  </si>
  <si>
    <t>к. + - 0.00</t>
  </si>
  <si>
    <t>ІІ етаж</t>
  </si>
  <si>
    <t>Апартам.1</t>
  </si>
  <si>
    <t>Апартам.2</t>
  </si>
  <si>
    <t>Апартам.3</t>
  </si>
  <si>
    <t>Апартам.4</t>
  </si>
  <si>
    <t>Апартам.5</t>
  </si>
  <si>
    <t>Апартам.6</t>
  </si>
  <si>
    <t>днев.с кух.бокс,спал.б-wc,2 тераси</t>
  </si>
  <si>
    <t>днев.с кух.бокс,спал.б-wc, тераса</t>
  </si>
  <si>
    <t>днев.кух.бокс,2спал.баня,wc,2тераси</t>
  </si>
  <si>
    <t>ІІІ етаж</t>
  </si>
  <si>
    <t>к. + 5.60</t>
  </si>
  <si>
    <t>к. + 2.80</t>
  </si>
  <si>
    <t>Апартам.7</t>
  </si>
  <si>
    <t>Апартам.8</t>
  </si>
  <si>
    <t>Апартам.9</t>
  </si>
  <si>
    <t>Апартам.10</t>
  </si>
  <si>
    <t>Апартам.11</t>
  </si>
  <si>
    <t>Апартам.12</t>
  </si>
  <si>
    <t>Апартам.13</t>
  </si>
  <si>
    <t>ІV етаж</t>
  </si>
  <si>
    <t>к. + 8.40</t>
  </si>
  <si>
    <t>Апартам.14</t>
  </si>
  <si>
    <t>Апартам.15</t>
  </si>
  <si>
    <t>Апартам.16</t>
  </si>
  <si>
    <t>Апартам.17</t>
  </si>
  <si>
    <t>Апартам.18</t>
  </si>
  <si>
    <t>днев.кух.бокс,2спал.баня,wc,терасa</t>
  </si>
  <si>
    <t>V-ти тав.ет.</t>
  </si>
  <si>
    <t>к. + 11.20</t>
  </si>
  <si>
    <t>Ателие 1</t>
  </si>
  <si>
    <t>дневна, кухн.бокс,спал.б - wc,тераса</t>
  </si>
  <si>
    <t>Ателие 2</t>
  </si>
  <si>
    <t>Ателие 3</t>
  </si>
  <si>
    <t>днев.с кух.бокс,кът за спане,б-wc,тер.</t>
  </si>
  <si>
    <t>студио 1</t>
  </si>
  <si>
    <t>днев.с кух.бокс,кът за спане,б-wc,тераса</t>
  </si>
  <si>
    <t>Апартам.01</t>
  </si>
  <si>
    <t>Апартам.02</t>
  </si>
  <si>
    <t>студио 2</t>
  </si>
  <si>
    <t>днев.с кът за хран.,кух.бокс,б-wc,тераса</t>
  </si>
  <si>
    <t>обща застр.</t>
  </si>
  <si>
    <t>цена</t>
  </si>
  <si>
    <t>продаден</t>
  </si>
  <si>
    <t>степен на 
завършеност</t>
  </si>
  <si>
    <t>до ключ</t>
  </si>
  <si>
    <t>продаден</t>
  </si>
  <si>
    <t>продаден</t>
  </si>
  <si>
    <t>продаден</t>
  </si>
  <si>
    <t>не се предлага</t>
  </si>
  <si>
    <t>днев.с кух.бокс,2 спални.б-wc, тераса</t>
  </si>
  <si>
    <t>Апартаменты в Равде, лот 760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</si>
</sst>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164" fontId="5" fillId="0" borderId="16" xfId="58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164" fontId="5" fillId="0" borderId="17" xfId="58" applyNumberFormat="1" applyFont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20" xfId="0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Border="1" applyAlignment="1">
      <alignment/>
    </xf>
    <xf numFmtId="164" fontId="3" fillId="0" borderId="17" xfId="58" applyNumberFormat="1" applyFont="1" applyBorder="1" applyAlignment="1">
      <alignment/>
    </xf>
    <xf numFmtId="0" fontId="3" fillId="0" borderId="21" xfId="0" applyFont="1" applyFill="1" applyBorder="1" applyAlignment="1">
      <alignment wrapText="1"/>
    </xf>
    <xf numFmtId="0" fontId="0" fillId="0" borderId="0" xfId="0" applyBorder="1" applyAlignment="1">
      <alignment/>
    </xf>
    <xf numFmtId="2" fontId="5" fillId="0" borderId="17" xfId="0" applyNumberFormat="1" applyFont="1" applyBorder="1" applyAlignment="1">
      <alignment horizontal="right"/>
    </xf>
    <xf numFmtId="0" fontId="5" fillId="33" borderId="16" xfId="0" applyFont="1" applyFill="1" applyBorder="1" applyAlignment="1">
      <alignment/>
    </xf>
    <xf numFmtId="164" fontId="5" fillId="33" borderId="16" xfId="58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5" fillId="33" borderId="19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2" fontId="5" fillId="33" borderId="17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164" fontId="5" fillId="33" borderId="17" xfId="58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5" fillId="0" borderId="16" xfId="58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J41" sqref="J41"/>
    </sheetView>
  </sheetViews>
  <sheetFormatPr defaultColWidth="9.140625" defaultRowHeight="12.75"/>
  <cols>
    <col min="1" max="1" width="9.00390625" style="0" customWidth="1"/>
    <col min="2" max="2" width="11.8515625" style="0" customWidth="1"/>
    <col min="3" max="3" width="41.140625" style="0" customWidth="1"/>
    <col min="4" max="4" width="9.00390625" style="0" customWidth="1"/>
    <col min="5" max="5" width="10.421875" style="0" customWidth="1"/>
    <col min="6" max="6" width="8.28125" style="0" customWidth="1"/>
    <col min="7" max="7" width="7.00390625" style="0" customWidth="1"/>
    <col min="8" max="8" width="16.00390625" style="0" customWidth="1"/>
    <col min="9" max="9" width="16.8515625" style="0" customWidth="1"/>
  </cols>
  <sheetData>
    <row r="1" spans="1:9" ht="15" customHeight="1">
      <c r="A1" s="47" t="s">
        <v>66</v>
      </c>
      <c r="B1" s="48"/>
      <c r="C1" s="48"/>
      <c r="D1" s="48"/>
      <c r="E1" s="48"/>
      <c r="F1" s="48"/>
      <c r="G1" s="48"/>
      <c r="H1" s="48"/>
      <c r="I1" s="48"/>
    </row>
    <row r="2" spans="1:9" ht="15.75" customHeight="1" thickBot="1">
      <c r="A2" s="49"/>
      <c r="B2" s="49"/>
      <c r="C2" s="49"/>
      <c r="D2" s="49"/>
      <c r="E2" s="49"/>
      <c r="F2" s="49"/>
      <c r="G2" s="49"/>
      <c r="H2" s="49"/>
      <c r="I2" s="49"/>
    </row>
    <row r="3" spans="1:9" ht="30">
      <c r="A3" s="1" t="s">
        <v>0</v>
      </c>
      <c r="B3" s="2" t="s">
        <v>1</v>
      </c>
      <c r="C3" s="3" t="s">
        <v>2</v>
      </c>
      <c r="D3" s="2" t="s">
        <v>4</v>
      </c>
      <c r="E3" s="3" t="s">
        <v>6</v>
      </c>
      <c r="F3" s="2" t="s">
        <v>7</v>
      </c>
      <c r="G3" s="1" t="s">
        <v>56</v>
      </c>
      <c r="H3" s="2" t="s">
        <v>57</v>
      </c>
      <c r="I3" s="27" t="s">
        <v>59</v>
      </c>
    </row>
    <row r="4" spans="1:9" ht="15">
      <c r="A4" s="4"/>
      <c r="B4" s="5"/>
      <c r="C4" s="6"/>
      <c r="D4" s="5" t="s">
        <v>3</v>
      </c>
      <c r="E4" s="6" t="s">
        <v>5</v>
      </c>
      <c r="F4" s="5" t="s">
        <v>8</v>
      </c>
      <c r="G4" s="4" t="s">
        <v>3</v>
      </c>
      <c r="H4" s="5"/>
      <c r="I4" s="23"/>
    </row>
    <row r="5" spans="1:9" ht="15">
      <c r="A5" s="8" t="s">
        <v>13</v>
      </c>
      <c r="B5" s="30" t="s">
        <v>50</v>
      </c>
      <c r="C5" s="30" t="s">
        <v>51</v>
      </c>
      <c r="D5" s="30">
        <v>41.66</v>
      </c>
      <c r="E5" s="31">
        <f>(D5:D10)*16.114/277.56/100</f>
        <v>0.024186094538117882</v>
      </c>
      <c r="F5" s="32">
        <f aca="true" t="shared" si="0" ref="F5:F11">(E5:E106)*217.12</f>
        <v>5.251284846116155</v>
      </c>
      <c r="G5" s="33">
        <f aca="true" t="shared" si="1" ref="G5:G11">(D5:D106)+(F5:F106)</f>
        <v>46.91128484611615</v>
      </c>
      <c r="H5" s="34">
        <v>24600</v>
      </c>
      <c r="I5" s="35" t="s">
        <v>60</v>
      </c>
    </row>
    <row r="6" spans="1:9" ht="0.75" customHeight="1">
      <c r="A6" s="13" t="s">
        <v>14</v>
      </c>
      <c r="B6" s="9" t="s">
        <v>54</v>
      </c>
      <c r="C6" s="9" t="s">
        <v>55</v>
      </c>
      <c r="D6" s="9">
        <v>35.91</v>
      </c>
      <c r="E6" s="10">
        <f>(D6:D11)*16.114/277.56/100</f>
        <v>0.020847879377431905</v>
      </c>
      <c r="F6" s="11">
        <f t="shared" si="0"/>
        <v>4.526491570428015</v>
      </c>
      <c r="G6" s="20">
        <f t="shared" si="1"/>
        <v>40.43649157042801</v>
      </c>
      <c r="H6" s="29" t="s">
        <v>64</v>
      </c>
      <c r="I6" s="22" t="s">
        <v>60</v>
      </c>
    </row>
    <row r="7" spans="1:9" ht="15" hidden="1">
      <c r="A7" s="13"/>
      <c r="B7" s="14" t="s">
        <v>52</v>
      </c>
      <c r="C7" s="14" t="s">
        <v>22</v>
      </c>
      <c r="D7" s="14">
        <v>72.02</v>
      </c>
      <c r="E7" s="10">
        <f>(D7:D13)*16.114/277.56/100</f>
        <v>0.041811870586539845</v>
      </c>
      <c r="F7" s="11">
        <f t="shared" si="0"/>
        <v>9.07819334174953</v>
      </c>
      <c r="G7" s="20">
        <f t="shared" si="1"/>
        <v>81.09819334174952</v>
      </c>
      <c r="H7" s="29" t="s">
        <v>64</v>
      </c>
      <c r="I7" s="22" t="s">
        <v>60</v>
      </c>
    </row>
    <row r="8" spans="1:9" ht="15" hidden="1">
      <c r="A8" s="14"/>
      <c r="B8" s="40" t="s">
        <v>53</v>
      </c>
      <c r="C8" s="40" t="s">
        <v>23</v>
      </c>
      <c r="D8" s="40">
        <v>53.83</v>
      </c>
      <c r="E8" s="41">
        <f>(D8:D14)*16.114/277.56/100</f>
        <v>0.03125149949560455</v>
      </c>
      <c r="F8" s="42">
        <f t="shared" si="0"/>
        <v>6.785325570485661</v>
      </c>
      <c r="G8" s="43">
        <f t="shared" si="1"/>
        <v>60.61532557048566</v>
      </c>
      <c r="H8" s="44" t="s">
        <v>58</v>
      </c>
      <c r="I8" s="45" t="s">
        <v>60</v>
      </c>
    </row>
    <row r="9" spans="1:9" ht="15" hidden="1">
      <c r="A9" s="14"/>
      <c r="B9" s="14" t="s">
        <v>9</v>
      </c>
      <c r="C9" s="14" t="s">
        <v>10</v>
      </c>
      <c r="D9" s="14">
        <v>24.96</v>
      </c>
      <c r="E9" s="10">
        <v>0.01559</v>
      </c>
      <c r="F9" s="11">
        <f t="shared" si="0"/>
        <v>3.3849008</v>
      </c>
      <c r="G9" s="20">
        <f t="shared" si="1"/>
        <v>28.3449008</v>
      </c>
      <c r="H9" s="29" t="s">
        <v>58</v>
      </c>
      <c r="I9" s="22"/>
    </row>
    <row r="10" spans="1:9" ht="15" hidden="1">
      <c r="A10" s="14"/>
      <c r="B10" s="14" t="s">
        <v>11</v>
      </c>
      <c r="C10" s="14" t="s">
        <v>10</v>
      </c>
      <c r="D10" s="14">
        <v>24.96</v>
      </c>
      <c r="E10" s="10">
        <v>0.01559</v>
      </c>
      <c r="F10" s="11">
        <f t="shared" si="0"/>
        <v>3.3849008</v>
      </c>
      <c r="G10" s="20">
        <f t="shared" si="1"/>
        <v>28.3449008</v>
      </c>
      <c r="H10" s="29" t="s">
        <v>58</v>
      </c>
      <c r="I10" s="22"/>
    </row>
    <row r="11" spans="1:9" ht="15" hidden="1">
      <c r="A11" s="14"/>
      <c r="B11" s="14" t="s">
        <v>12</v>
      </c>
      <c r="C11" s="14" t="s">
        <v>10</v>
      </c>
      <c r="D11" s="14">
        <v>74.14</v>
      </c>
      <c r="E11" s="10">
        <f>(D11:D19)*16.114/277.56/100</f>
        <v>0.04304265600230581</v>
      </c>
      <c r="F11" s="11">
        <f t="shared" si="0"/>
        <v>9.345421471220638</v>
      </c>
      <c r="G11" s="20">
        <f t="shared" si="1"/>
        <v>83.48542147122063</v>
      </c>
      <c r="H11" s="29" t="s">
        <v>58</v>
      </c>
      <c r="I11" s="24" t="s">
        <v>60</v>
      </c>
    </row>
    <row r="12" spans="1:9" ht="14.25" hidden="1">
      <c r="A12" s="14"/>
      <c r="B12" s="14"/>
      <c r="C12" s="14"/>
      <c r="D12" s="14"/>
      <c r="E12" s="10"/>
      <c r="F12" s="11"/>
      <c r="G12" s="20"/>
      <c r="H12" s="29"/>
      <c r="I12" s="25"/>
    </row>
    <row r="13" spans="1:10" ht="15" hidden="1">
      <c r="A13" s="13" t="s">
        <v>15</v>
      </c>
      <c r="B13" s="14" t="s">
        <v>16</v>
      </c>
      <c r="C13" s="14" t="s">
        <v>22</v>
      </c>
      <c r="D13" s="14">
        <v>70.41</v>
      </c>
      <c r="E13" s="15">
        <v>0.04010990726574453</v>
      </c>
      <c r="F13" s="11">
        <f aca="true" t="shared" si="2" ref="F13:F18">(E13:E114)*217.12</f>
        <v>8.708663065538452</v>
      </c>
      <c r="G13" s="20">
        <f aca="true" t="shared" si="3" ref="G13:G18">(D13:D114)+(F13:F114)</f>
        <v>79.11866306553844</v>
      </c>
      <c r="H13" s="29" t="s">
        <v>63</v>
      </c>
      <c r="I13" s="26" t="s">
        <v>60</v>
      </c>
      <c r="J13" s="7"/>
    </row>
    <row r="14" spans="1:10" ht="15" hidden="1">
      <c r="A14" s="13" t="s">
        <v>27</v>
      </c>
      <c r="B14" s="14" t="s">
        <v>17</v>
      </c>
      <c r="C14" s="14" t="s">
        <v>23</v>
      </c>
      <c r="D14" s="14">
        <v>44.72</v>
      </c>
      <c r="E14" s="15">
        <v>0.027926437068723265</v>
      </c>
      <c r="F14" s="11">
        <f t="shared" si="2"/>
        <v>6.063388016361196</v>
      </c>
      <c r="G14" s="20">
        <f t="shared" si="3"/>
        <v>50.783388016361194</v>
      </c>
      <c r="H14" s="29" t="s">
        <v>58</v>
      </c>
      <c r="I14" s="26"/>
      <c r="J14" s="7"/>
    </row>
    <row r="15" spans="1:10" ht="15" hidden="1">
      <c r="A15" s="14"/>
      <c r="B15" s="14" t="s">
        <v>18</v>
      </c>
      <c r="C15" s="14" t="s">
        <v>23</v>
      </c>
      <c r="D15" s="14">
        <v>72.39</v>
      </c>
      <c r="E15" s="15">
        <v>0.042326786773659725</v>
      </c>
      <c r="F15" s="11">
        <f t="shared" si="2"/>
        <v>9.189991944296999</v>
      </c>
      <c r="G15" s="20">
        <f t="shared" si="3"/>
        <v>81.579991944297</v>
      </c>
      <c r="H15" s="29" t="s">
        <v>64</v>
      </c>
      <c r="I15" s="26" t="s">
        <v>60</v>
      </c>
      <c r="J15" s="7"/>
    </row>
    <row r="16" spans="1:10" ht="15" hidden="1">
      <c r="A16" s="14"/>
      <c r="B16" s="14" t="s">
        <v>19</v>
      </c>
      <c r="C16" s="14" t="s">
        <v>23</v>
      </c>
      <c r="D16" s="14">
        <v>49.92</v>
      </c>
      <c r="E16" s="15">
        <v>0.031173697192993413</v>
      </c>
      <c r="F16" s="11">
        <f t="shared" si="2"/>
        <v>6.76843313454273</v>
      </c>
      <c r="G16" s="20">
        <f t="shared" si="3"/>
        <v>56.688433134542734</v>
      </c>
      <c r="H16" s="29" t="s">
        <v>63</v>
      </c>
      <c r="I16" s="26" t="s">
        <v>60</v>
      </c>
      <c r="J16" s="7"/>
    </row>
    <row r="17" spans="1:10" ht="18" customHeight="1" hidden="1">
      <c r="A17" s="14"/>
      <c r="B17" s="14" t="s">
        <v>20</v>
      </c>
      <c r="C17" s="14" t="s">
        <v>24</v>
      </c>
      <c r="D17" s="14">
        <v>75.91</v>
      </c>
      <c r="E17" s="15">
        <v>0.047403753083335935</v>
      </c>
      <c r="F17" s="11">
        <f t="shared" si="2"/>
        <v>10.292302869453898</v>
      </c>
      <c r="G17" s="20">
        <f t="shared" si="3"/>
        <v>86.20230286945389</v>
      </c>
      <c r="H17" s="29" t="s">
        <v>63</v>
      </c>
      <c r="I17" s="26" t="s">
        <v>60</v>
      </c>
      <c r="J17" s="7"/>
    </row>
    <row r="18" spans="1:10" ht="15" hidden="1">
      <c r="A18" s="14"/>
      <c r="B18" s="14" t="s">
        <v>21</v>
      </c>
      <c r="C18" s="14" t="s">
        <v>23</v>
      </c>
      <c r="D18" s="14">
        <v>51.22</v>
      </c>
      <c r="E18" s="15">
        <v>0.03198551222406095</v>
      </c>
      <c r="F18" s="11">
        <f t="shared" si="2"/>
        <v>6.944694414088114</v>
      </c>
      <c r="G18" s="20">
        <f t="shared" si="3"/>
        <v>58.16469441408811</v>
      </c>
      <c r="H18" s="29" t="s">
        <v>61</v>
      </c>
      <c r="I18" s="26" t="s">
        <v>60</v>
      </c>
      <c r="J18" s="7"/>
    </row>
    <row r="19" spans="1:9" ht="14.25">
      <c r="A19" s="14"/>
      <c r="B19" s="14"/>
      <c r="C19" s="14"/>
      <c r="D19" s="14"/>
      <c r="E19" s="15"/>
      <c r="F19" s="11"/>
      <c r="G19" s="21"/>
      <c r="H19" s="29"/>
      <c r="I19" s="25"/>
    </row>
    <row r="20" spans="1:9" ht="14.25">
      <c r="A20" s="13" t="s">
        <v>25</v>
      </c>
      <c r="B20" s="14" t="s">
        <v>28</v>
      </c>
      <c r="C20" s="14" t="s">
        <v>22</v>
      </c>
      <c r="D20" s="14">
        <v>64.23</v>
      </c>
      <c r="E20" s="15">
        <v>0.04010990726574453</v>
      </c>
      <c r="F20" s="11">
        <f aca="true" t="shared" si="4" ref="F20:F25">(E20:E121)*217.12</f>
        <v>8.708663065538452</v>
      </c>
      <c r="G20" s="21">
        <f aca="true" t="shared" si="5" ref="G20:G25">(D20:D121)+(F20:F121)</f>
        <v>72.93866306553846</v>
      </c>
      <c r="H20" s="29" t="s">
        <v>58</v>
      </c>
      <c r="I20" s="25"/>
    </row>
    <row r="21" spans="1:9" ht="0.75" customHeight="1">
      <c r="A21" s="13" t="s">
        <v>26</v>
      </c>
      <c r="B21" s="14" t="s">
        <v>29</v>
      </c>
      <c r="C21" s="14" t="s">
        <v>23</v>
      </c>
      <c r="D21" s="14">
        <v>44.72</v>
      </c>
      <c r="E21" s="15">
        <v>0.027926437068723265</v>
      </c>
      <c r="F21" s="11">
        <f t="shared" si="4"/>
        <v>6.063388016361196</v>
      </c>
      <c r="G21" s="21">
        <f t="shared" si="5"/>
        <v>50.783388016361194</v>
      </c>
      <c r="H21" s="29" t="s">
        <v>58</v>
      </c>
      <c r="I21" s="25"/>
    </row>
    <row r="22" spans="1:9" ht="15">
      <c r="A22" s="14"/>
      <c r="B22" s="36" t="s">
        <v>30</v>
      </c>
      <c r="C22" s="36" t="s">
        <v>65</v>
      </c>
      <c r="D22" s="36">
        <v>74.93</v>
      </c>
      <c r="E22" s="39">
        <v>0.04393168264277016</v>
      </c>
      <c r="F22" s="32">
        <f t="shared" si="4"/>
        <v>9.538446935398259</v>
      </c>
      <c r="G22" s="33">
        <f t="shared" si="5"/>
        <v>84.46844693539826</v>
      </c>
      <c r="H22" s="37">
        <v>45000</v>
      </c>
      <c r="I22" s="38" t="s">
        <v>60</v>
      </c>
    </row>
    <row r="23" spans="1:9" ht="0.75" customHeight="1">
      <c r="A23" s="14"/>
      <c r="B23" s="14" t="s">
        <v>31</v>
      </c>
      <c r="C23" s="14" t="s">
        <v>23</v>
      </c>
      <c r="D23" s="16">
        <v>53.7</v>
      </c>
      <c r="E23" s="15">
        <v>0.033534205514097484</v>
      </c>
      <c r="F23" s="11">
        <f t="shared" si="4"/>
        <v>7.280946701220846</v>
      </c>
      <c r="G23" s="21">
        <f t="shared" si="5"/>
        <v>60.98094670122085</v>
      </c>
      <c r="H23" s="29" t="s">
        <v>58</v>
      </c>
      <c r="I23" s="25"/>
    </row>
    <row r="24" spans="1:9" ht="14.25" hidden="1">
      <c r="A24" s="14"/>
      <c r="B24" s="14" t="s">
        <v>32</v>
      </c>
      <c r="C24" s="14" t="s">
        <v>24</v>
      </c>
      <c r="D24" s="13">
        <v>82.24</v>
      </c>
      <c r="E24" s="15">
        <v>0.051356667811534015</v>
      </c>
      <c r="F24" s="11">
        <f t="shared" si="4"/>
        <v>11.150559715240266</v>
      </c>
      <c r="G24" s="21">
        <f t="shared" si="5"/>
        <v>93.39055971524026</v>
      </c>
      <c r="H24" s="29" t="s">
        <v>58</v>
      </c>
      <c r="I24" s="25"/>
    </row>
    <row r="25" spans="1:9" ht="14.25" hidden="1">
      <c r="A25" s="14"/>
      <c r="B25" s="14" t="s">
        <v>33</v>
      </c>
      <c r="C25" s="14" t="s">
        <v>23</v>
      </c>
      <c r="D25" s="13">
        <v>53.25</v>
      </c>
      <c r="E25" s="15">
        <v>0.03325319261872795</v>
      </c>
      <c r="F25" s="11">
        <f t="shared" si="4"/>
        <v>7.219933181378213</v>
      </c>
      <c r="G25" s="21">
        <f t="shared" si="5"/>
        <v>60.46993318137821</v>
      </c>
      <c r="H25" s="29" t="s">
        <v>58</v>
      </c>
      <c r="I25" s="25"/>
    </row>
    <row r="26" spans="1:9" ht="14.25">
      <c r="A26" s="14"/>
      <c r="B26" s="14"/>
      <c r="C26" s="14"/>
      <c r="D26" s="14"/>
      <c r="E26" s="15"/>
      <c r="F26" s="11"/>
      <c r="G26" s="21"/>
      <c r="H26" s="29"/>
      <c r="I26" s="25"/>
    </row>
    <row r="27" spans="1:9" ht="35.25" customHeight="1">
      <c r="A27" s="13" t="s">
        <v>35</v>
      </c>
      <c r="B27" s="14" t="s">
        <v>34</v>
      </c>
      <c r="C27" s="14" t="s">
        <v>22</v>
      </c>
      <c r="D27" s="14">
        <v>64.23</v>
      </c>
      <c r="E27" s="15">
        <v>0.04010990726574453</v>
      </c>
      <c r="F27" s="11">
        <f aca="true" t="shared" si="6" ref="F27:F32">(E27:E128)*217.12</f>
        <v>8.708663065538452</v>
      </c>
      <c r="G27" s="21">
        <f aca="true" t="shared" si="7" ref="G27:G32">(D27:D128)+(F27:F128)</f>
        <v>72.93866306553846</v>
      </c>
      <c r="H27" s="29" t="s">
        <v>64</v>
      </c>
      <c r="I27" s="22" t="s">
        <v>60</v>
      </c>
    </row>
    <row r="28" spans="1:9" ht="15" hidden="1">
      <c r="A28" s="13" t="s">
        <v>36</v>
      </c>
      <c r="B28" s="14" t="s">
        <v>37</v>
      </c>
      <c r="C28" s="14" t="s">
        <v>23</v>
      </c>
      <c r="D28" s="16">
        <v>42</v>
      </c>
      <c r="E28" s="15">
        <v>0.02622787023448965</v>
      </c>
      <c r="F28" s="11">
        <f t="shared" si="6"/>
        <v>5.694595185312393</v>
      </c>
      <c r="G28" s="21">
        <f t="shared" si="7"/>
        <v>47.694595185312394</v>
      </c>
      <c r="H28" s="29" t="s">
        <v>63</v>
      </c>
      <c r="I28" s="22" t="s">
        <v>60</v>
      </c>
    </row>
    <row r="29" spans="1:9" ht="13.5" customHeight="1">
      <c r="A29" s="14"/>
      <c r="B29" s="36" t="s">
        <v>38</v>
      </c>
      <c r="C29" s="36" t="s">
        <v>23</v>
      </c>
      <c r="D29" s="36">
        <v>68.33</v>
      </c>
      <c r="E29" s="39">
        <v>0.04267024697911138</v>
      </c>
      <c r="F29" s="32">
        <f t="shared" si="6"/>
        <v>9.264564024104663</v>
      </c>
      <c r="G29" s="33">
        <f t="shared" si="7"/>
        <v>77.59456402410466</v>
      </c>
      <c r="H29" s="37">
        <v>35000</v>
      </c>
      <c r="I29" s="38" t="s">
        <v>60</v>
      </c>
    </row>
    <row r="30" spans="1:9" ht="0.75" customHeight="1" hidden="1">
      <c r="A30" s="14"/>
      <c r="B30" s="14" t="s">
        <v>39</v>
      </c>
      <c r="C30" s="14" t="s">
        <v>23</v>
      </c>
      <c r="D30" s="13">
        <v>52.42</v>
      </c>
      <c r="E30" s="15">
        <v>0.03273487994504637</v>
      </c>
      <c r="F30" s="11">
        <f t="shared" si="6"/>
        <v>7.107397133668468</v>
      </c>
      <c r="G30" s="21">
        <f t="shared" si="7"/>
        <v>59.52739713366847</v>
      </c>
      <c r="H30" s="29" t="s">
        <v>58</v>
      </c>
      <c r="I30" s="22" t="s">
        <v>60</v>
      </c>
    </row>
    <row r="31" spans="1:9" ht="15" hidden="1">
      <c r="A31" s="14"/>
      <c r="B31" s="14" t="s">
        <v>40</v>
      </c>
      <c r="C31" s="14" t="s">
        <v>42</v>
      </c>
      <c r="D31" s="13">
        <v>86.81</v>
      </c>
      <c r="E31" s="15">
        <v>0.054210509882286824</v>
      </c>
      <c r="F31" s="11">
        <f t="shared" si="6"/>
        <v>11.770185905642116</v>
      </c>
      <c r="G31" s="21">
        <f t="shared" si="7"/>
        <v>98.58018590564211</v>
      </c>
      <c r="H31" s="29" t="s">
        <v>62</v>
      </c>
      <c r="I31" s="22" t="s">
        <v>60</v>
      </c>
    </row>
    <row r="32" spans="1:9" ht="36" customHeight="1" hidden="1">
      <c r="A32" s="14"/>
      <c r="B32" s="14" t="s">
        <v>41</v>
      </c>
      <c r="C32" s="14" t="s">
        <v>23</v>
      </c>
      <c r="D32" s="13">
        <v>55.97</v>
      </c>
      <c r="E32" s="15">
        <v>0.03495175945296156</v>
      </c>
      <c r="F32" s="11">
        <f t="shared" si="6"/>
        <v>7.588726012427014</v>
      </c>
      <c r="G32" s="21">
        <f t="shared" si="7"/>
        <v>63.558726012427016</v>
      </c>
      <c r="H32" s="29" t="s">
        <v>63</v>
      </c>
      <c r="I32" s="22" t="s">
        <v>60</v>
      </c>
    </row>
    <row r="33" spans="1:9" ht="14.25" hidden="1">
      <c r="A33" s="14" t="s">
        <v>43</v>
      </c>
      <c r="B33" s="14" t="s">
        <v>45</v>
      </c>
      <c r="C33" s="14" t="s">
        <v>46</v>
      </c>
      <c r="D33" s="14">
        <v>76.52</v>
      </c>
      <c r="E33" s="15">
        <v>0.047784681674836856</v>
      </c>
      <c r="F33" s="12">
        <f>(E33:E135)*217.12</f>
        <v>10.375010085240579</v>
      </c>
      <c r="G33" s="20">
        <f>(D33:D135)+(F33:F135)</f>
        <v>86.89501008524057</v>
      </c>
      <c r="H33" s="29" t="s">
        <v>58</v>
      </c>
      <c r="I33" s="25"/>
    </row>
    <row r="34" spans="1:9" ht="15" hidden="1">
      <c r="A34" s="13" t="s">
        <v>44</v>
      </c>
      <c r="B34" s="14" t="s">
        <v>47</v>
      </c>
      <c r="C34" s="14" t="s">
        <v>49</v>
      </c>
      <c r="D34" s="14">
        <v>45.72</v>
      </c>
      <c r="E34" s="15">
        <v>0.028550910169544447</v>
      </c>
      <c r="F34" s="12">
        <f>(E34:E136)*217.12</f>
        <v>6.19897361601149</v>
      </c>
      <c r="G34" s="20">
        <f>(D34:D136)+(F34:F136)</f>
        <v>51.91897361601149</v>
      </c>
      <c r="H34" s="29" t="s">
        <v>63</v>
      </c>
      <c r="I34" s="22" t="s">
        <v>60</v>
      </c>
    </row>
    <row r="35" spans="1:9" ht="14.25" hidden="1">
      <c r="A35" s="14"/>
      <c r="B35" s="14" t="s">
        <v>48</v>
      </c>
      <c r="C35" s="14" t="s">
        <v>23</v>
      </c>
      <c r="D35" s="14">
        <v>79.11</v>
      </c>
      <c r="E35" s="15">
        <v>0.04940206700596372</v>
      </c>
      <c r="F35" s="12">
        <f>(E35:E137)*217.12</f>
        <v>10.726176788334843</v>
      </c>
      <c r="G35" s="12">
        <f>(D35:D137)+(F35:F137)</f>
        <v>89.83617678833484</v>
      </c>
      <c r="H35" s="29" t="s">
        <v>58</v>
      </c>
      <c r="I35" s="25"/>
    </row>
    <row r="36" spans="1:9" ht="14.25">
      <c r="A36" s="17"/>
      <c r="B36" s="17"/>
      <c r="C36" s="17"/>
      <c r="D36" s="17"/>
      <c r="E36" s="18"/>
      <c r="F36" s="19"/>
      <c r="G36" s="19"/>
      <c r="H36" s="19"/>
      <c r="I36" s="28"/>
    </row>
    <row r="37" spans="1:9" ht="14.25">
      <c r="A37" s="17"/>
      <c r="B37" s="17"/>
      <c r="C37" s="17"/>
      <c r="D37" s="17"/>
      <c r="E37" s="18"/>
      <c r="F37" s="19"/>
      <c r="G37" s="19"/>
      <c r="H37" s="19"/>
      <c r="I37" s="28"/>
    </row>
    <row r="38" spans="1:9" ht="14.25">
      <c r="A38" s="46"/>
      <c r="B38" s="46"/>
      <c r="C38" s="46"/>
      <c r="D38" s="46"/>
      <c r="E38" s="46"/>
      <c r="F38" s="46"/>
      <c r="G38" s="46"/>
      <c r="H38" s="46"/>
      <c r="I38" s="28"/>
    </row>
    <row r="39" spans="1:8" ht="14.25">
      <c r="A39" s="17"/>
      <c r="B39" s="17"/>
      <c r="C39" s="17"/>
      <c r="D39" s="17"/>
      <c r="E39" s="18"/>
      <c r="F39" s="19"/>
      <c r="G39" s="19"/>
      <c r="H39" s="19"/>
    </row>
    <row r="40" spans="1:8" ht="14.25">
      <c r="A40" s="17"/>
      <c r="B40" s="17"/>
      <c r="C40" s="17"/>
      <c r="D40" s="17"/>
      <c r="E40" s="17"/>
      <c r="F40" s="17"/>
      <c r="G40" s="17"/>
      <c r="H40" s="17"/>
    </row>
    <row r="41" spans="1:8" ht="14.25">
      <c r="A41" s="17"/>
      <c r="B41" s="17"/>
      <c r="C41" s="17"/>
      <c r="D41" s="17"/>
      <c r="E41" s="17"/>
      <c r="F41" s="17"/>
      <c r="G41" s="17"/>
      <c r="H41" s="17"/>
    </row>
  </sheetData>
  <sheetProtection/>
  <mergeCells count="2">
    <mergeCell ref="A38:H38"/>
    <mergeCell ref="A1:I2"/>
  </mergeCells>
  <printOptions/>
  <pageMargins left="0.9448818897637796" right="0.5511811023622047" top="0.1968503937007874" bottom="0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user</cp:lastModifiedBy>
  <cp:lastPrinted>2015-02-23T07:23:51Z</cp:lastPrinted>
  <dcterms:created xsi:type="dcterms:W3CDTF">2012-10-05T14:20:31Z</dcterms:created>
  <dcterms:modified xsi:type="dcterms:W3CDTF">2016-03-31T05:53:30Z</dcterms:modified>
  <cp:category/>
  <cp:version/>
  <cp:contentType/>
  <cp:contentStatus/>
</cp:coreProperties>
</file>