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Цени" sheetId="1" r:id="rId1"/>
  </sheets>
  <definedNames/>
  <calcPr fullCalcOnLoad="1"/>
</workbook>
</file>

<file path=xl/sharedStrings.xml><?xml version="1.0" encoding="utf-8"?>
<sst xmlns="http://schemas.openxmlformats.org/spreadsheetml/2006/main" count="197" uniqueCount="118">
  <si>
    <t>Цена</t>
  </si>
  <si>
    <t>ет.4</t>
  </si>
  <si>
    <t>Изложение</t>
  </si>
  <si>
    <t>изток панорама море</t>
  </si>
  <si>
    <t>ет.1</t>
  </si>
  <si>
    <t>ет.2</t>
  </si>
  <si>
    <t>ет.3</t>
  </si>
  <si>
    <t>Етаж №</t>
  </si>
  <si>
    <t>Ап. №</t>
  </si>
  <si>
    <t xml:space="preserve">Обща </t>
  </si>
  <si>
    <t>площ</t>
  </si>
  <si>
    <t>Обща</t>
  </si>
  <si>
    <t>цена</t>
  </si>
  <si>
    <t>Отстъпка</t>
  </si>
  <si>
    <t xml:space="preserve">Схема на плащане </t>
  </si>
  <si>
    <t xml:space="preserve">Забележка: </t>
  </si>
  <si>
    <t>Апартаментите са завършени до ключ, с климатик.</t>
  </si>
  <si>
    <t>Мансарда</t>
  </si>
  <si>
    <t>Таван</t>
  </si>
  <si>
    <t>мезонет</t>
  </si>
  <si>
    <t>Ат. 1</t>
  </si>
  <si>
    <t>Ат. 2</t>
  </si>
  <si>
    <t>Ат. 3</t>
  </si>
  <si>
    <t xml:space="preserve"> SOLD </t>
  </si>
  <si>
    <t>разсрочено</t>
  </si>
  <si>
    <t>Партер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</si>
  <si>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</si>
  <si>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</si>
  <si>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</si>
  <si>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</si>
  <si>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</si>
  <si>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</si>
  <si>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</si>
  <si>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</si>
  <si>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</si>
  <si>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Г1</t>
  </si>
  <si>
    <t>Г2</t>
  </si>
  <si>
    <t>Г3</t>
  </si>
  <si>
    <t>Г4</t>
  </si>
  <si>
    <t>Г5</t>
  </si>
  <si>
    <t>О1</t>
  </si>
  <si>
    <t>О2</t>
  </si>
  <si>
    <t>Офис</t>
  </si>
  <si>
    <t>Гараж</t>
  </si>
  <si>
    <t>Магазин</t>
  </si>
  <si>
    <t>До 9 месеца - 20%</t>
  </si>
  <si>
    <t>До 6 месеца – 20%</t>
  </si>
  <si>
    <t>До  3 месеца -20%</t>
  </si>
  <si>
    <t>Е/м2</t>
  </si>
  <si>
    <t>Ап.1</t>
  </si>
  <si>
    <t>Ап.2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</si>
  <si>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</si>
  <si>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</si>
  <si>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</si>
  <si>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</si>
  <si>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</si>
  <si>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</si>
  <si>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</si>
  <si>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</si>
  <si>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</si>
  <si>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</si>
  <si>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</si>
  <si>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</si>
  <si>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</si>
  <si>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</si>
  <si>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</si>
  <si>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</si>
  <si>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</si>
  <si>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</si>
  <si>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</si>
  <si>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</si>
  <si>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</si>
  <si>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</si>
  <si>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</si>
  <si>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</si>
  <si>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</si>
  <si>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</si>
  <si>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</si>
  <si>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</si>
  <si>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</si>
  <si>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</si>
  <si>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</si>
  <si>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</si>
  <si>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</si>
  <si>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</si>
  <si>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</si>
  <si>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</si>
  <si>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</si>
  <si>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</si>
  <si>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</si>
  <si>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</si>
  <si>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</si>
  <si>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</si>
  <si>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</si>
  <si>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Ап.46</t>
  </si>
  <si>
    <t>Ап.47</t>
  </si>
  <si>
    <t xml:space="preserve"> 100% плащане</t>
  </si>
  <si>
    <t xml:space="preserve">Цена при </t>
  </si>
  <si>
    <t xml:space="preserve">при 100% плащане </t>
  </si>
  <si>
    <t>Първоначална вноска (аванс) – 30%</t>
  </si>
  <si>
    <t>При прехвърляне - 5%</t>
  </si>
  <si>
    <t>До 12 месеца - 5%</t>
  </si>
  <si>
    <t>Цена -10%</t>
  </si>
  <si>
    <t>Площ</t>
  </si>
  <si>
    <t xml:space="preserve">Общи </t>
  </si>
  <si>
    <t>части</t>
  </si>
  <si>
    <t>ЮЗ</t>
  </si>
  <si>
    <t>И</t>
  </si>
  <si>
    <t>ЮИ</t>
  </si>
  <si>
    <t>СИ</t>
  </si>
  <si>
    <t>море</t>
  </si>
  <si>
    <t>Спални</t>
  </si>
  <si>
    <t>1 СТ</t>
  </si>
  <si>
    <t>%</t>
  </si>
  <si>
    <t>Евро</t>
  </si>
  <si>
    <t>При плащане в рамките на месец отстъпка 10% от цената</t>
  </si>
  <si>
    <t>Ап. 4а</t>
  </si>
  <si>
    <t>Апартаменты  в "Старом городе", лот 844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</si>
</sst>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_-* #,##0\ [$€-484]_-;\-* #,##0\ [$€-484]_-;_-* &quot;-&quot;\ [$€-484]_-;_-@_-"/>
    <numFmt numFmtId="173" formatCode="_-* #,##0\ [$€-40A]_-;\-* #,##0\ [$€-40A]_-;_-* &quot;-&quot;\ [$€-40A]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u val="single"/>
      <sz val="16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8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0" xfId="0" applyBorder="1" applyAlignment="1">
      <alignment/>
    </xf>
    <xf numFmtId="173" fontId="5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8" fillId="0" borderId="1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57" fillId="0" borderId="0" xfId="0" applyFont="1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72" fontId="0" fillId="0" borderId="15" xfId="0" applyNumberFormat="1" applyFont="1" applyFill="1" applyBorder="1" applyAlignment="1">
      <alignment horizontal="left"/>
    </xf>
    <xf numFmtId="0" fontId="53" fillId="0" borderId="19" xfId="0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173" fontId="53" fillId="0" borderId="12" xfId="0" applyNumberFormat="1" applyFont="1" applyFill="1" applyBorder="1" applyAlignment="1">
      <alignment/>
    </xf>
    <xf numFmtId="173" fontId="59" fillId="0" borderId="12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3" fontId="20" fillId="0" borderId="15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57" fillId="0" borderId="16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61" fillId="0" borderId="15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61" fillId="0" borderId="11" xfId="0" applyFont="1" applyFill="1" applyBorder="1" applyAlignment="1">
      <alignment/>
    </xf>
    <xf numFmtId="172" fontId="47" fillId="0" borderId="12" xfId="0" applyNumberFormat="1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3" fontId="59" fillId="0" borderId="10" xfId="0" applyNumberFormat="1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2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173" fontId="32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5" fillId="0" borderId="0" xfId="0" applyFont="1" applyFill="1" applyAlignment="1">
      <alignment/>
    </xf>
    <xf numFmtId="173" fontId="59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1" fontId="65" fillId="0" borderId="10" xfId="0" applyNumberFormat="1" applyFont="1" applyFill="1" applyBorder="1" applyAlignment="1">
      <alignment/>
    </xf>
    <xf numFmtId="172" fontId="65" fillId="0" borderId="12" xfId="0" applyNumberFormat="1" applyFont="1" applyFill="1" applyBorder="1" applyAlignment="1">
      <alignment horizontal="left"/>
    </xf>
    <xf numFmtId="0" fontId="66" fillId="0" borderId="19" xfId="0" applyFont="1" applyFill="1" applyBorder="1" applyAlignment="1">
      <alignment/>
    </xf>
    <xf numFmtId="173" fontId="67" fillId="0" borderId="12" xfId="0" applyNumberFormat="1" applyFont="1" applyFill="1" applyBorder="1" applyAlignment="1">
      <alignment/>
    </xf>
    <xf numFmtId="173" fontId="65" fillId="0" borderId="12" xfId="0" applyNumberFormat="1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5" fillId="0" borderId="0" xfId="0" applyFont="1" applyAlignment="1">
      <alignment/>
    </xf>
    <xf numFmtId="173" fontId="65" fillId="0" borderId="0" xfId="0" applyNumberFormat="1" applyFont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17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72" fontId="65" fillId="0" borderId="10" xfId="0" applyNumberFormat="1" applyFont="1" applyFill="1" applyBorder="1" applyAlignment="1">
      <alignment horizontal="left"/>
    </xf>
    <xf numFmtId="0" fontId="68" fillId="0" borderId="19" xfId="0" applyFont="1" applyFill="1" applyBorder="1" applyAlignment="1">
      <alignment/>
    </xf>
    <xf numFmtId="173" fontId="65" fillId="0" borderId="10" xfId="0" applyNumberFormat="1" applyFont="1" applyFill="1" applyBorder="1" applyAlignment="1">
      <alignment/>
    </xf>
    <xf numFmtId="0" fontId="65" fillId="0" borderId="12" xfId="0" applyFont="1" applyFill="1" applyBorder="1" applyAlignment="1">
      <alignment horizontal="center"/>
    </xf>
    <xf numFmtId="1" fontId="65" fillId="0" borderId="12" xfId="0" applyNumberFormat="1" applyFont="1" applyFill="1" applyBorder="1" applyAlignment="1">
      <alignment/>
    </xf>
    <xf numFmtId="0" fontId="65" fillId="0" borderId="21" xfId="0" applyFont="1" applyFill="1" applyBorder="1" applyAlignment="1">
      <alignment/>
    </xf>
    <xf numFmtId="0" fontId="66" fillId="0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="110" zoomScaleNormal="110" zoomScalePageLayoutView="0" workbookViewId="0" topLeftCell="A1">
      <selection activeCell="U31" sqref="U31"/>
    </sheetView>
  </sheetViews>
  <sheetFormatPr defaultColWidth="9.140625" defaultRowHeight="15"/>
  <cols>
    <col min="1" max="1" width="0.85546875" style="0" customWidth="1"/>
    <col min="2" max="2" width="6.57421875" style="0" customWidth="1"/>
    <col min="3" max="3" width="5.8515625" style="0" customWidth="1"/>
    <col min="4" max="5" width="6.140625" style="0" customWidth="1"/>
    <col min="6" max="6" width="7.140625" style="0" customWidth="1"/>
    <col min="7" max="7" width="7.421875" style="0" customWidth="1"/>
    <col min="8" max="8" width="11.57421875" style="0" customWidth="1"/>
    <col min="9" max="9" width="5.8515625" style="0" customWidth="1"/>
    <col min="10" max="10" width="1.57421875" style="0" hidden="1" customWidth="1"/>
    <col min="11" max="11" width="10.140625" style="0" customWidth="1"/>
    <col min="12" max="12" width="12.140625" style="0" customWidth="1"/>
    <col min="13" max="13" width="9.8515625" style="0" hidden="1" customWidth="1"/>
    <col min="14" max="14" width="5.8515625" style="0" hidden="1" customWidth="1"/>
    <col min="15" max="15" width="5.7109375" style="0" customWidth="1"/>
    <col min="16" max="16" width="3.57421875" style="0" customWidth="1"/>
    <col min="17" max="17" width="2.57421875" style="0" customWidth="1"/>
    <col min="20" max="20" width="10.140625" style="0" bestFit="1" customWidth="1"/>
    <col min="21" max="21" width="11.57421875" style="0" bestFit="1" customWidth="1"/>
  </cols>
  <sheetData>
    <row r="1" spans="1:18" ht="12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4" ht="33" customHeight="1" thickBot="1">
      <c r="A2" s="19"/>
      <c r="B2" s="66" t="s">
        <v>117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19"/>
      <c r="Q2" s="19"/>
      <c r="R2" s="19"/>
      <c r="S2" s="17"/>
      <c r="T2" s="17"/>
      <c r="U2" s="17"/>
      <c r="V2" s="17"/>
      <c r="W2" s="17"/>
      <c r="X2" s="17"/>
    </row>
    <row r="3" spans="1:24" ht="16.5" thickBot="1">
      <c r="A3" s="19"/>
      <c r="B3" s="69" t="s">
        <v>7</v>
      </c>
      <c r="C3" s="70" t="s">
        <v>8</v>
      </c>
      <c r="D3" s="71" t="s">
        <v>103</v>
      </c>
      <c r="E3" s="70" t="s">
        <v>104</v>
      </c>
      <c r="F3" s="25" t="s">
        <v>9</v>
      </c>
      <c r="G3" s="35" t="s">
        <v>0</v>
      </c>
      <c r="H3" s="25" t="s">
        <v>11</v>
      </c>
      <c r="I3" s="23" t="s">
        <v>2</v>
      </c>
      <c r="J3" s="23"/>
      <c r="K3" s="35" t="s">
        <v>102</v>
      </c>
      <c r="L3" s="35" t="s">
        <v>97</v>
      </c>
      <c r="M3" s="72" t="s">
        <v>13</v>
      </c>
      <c r="N3" s="73"/>
      <c r="O3" s="74" t="s">
        <v>111</v>
      </c>
      <c r="P3" s="19"/>
      <c r="Q3" s="19"/>
      <c r="R3" s="19"/>
      <c r="S3" s="17"/>
      <c r="T3" s="18"/>
      <c r="U3" s="17"/>
      <c r="V3" s="17"/>
      <c r="W3" s="17"/>
      <c r="X3" s="17"/>
    </row>
    <row r="4" spans="1:24" ht="16.5" thickBot="1">
      <c r="A4" s="19"/>
      <c r="B4" s="75"/>
      <c r="C4" s="76"/>
      <c r="D4" s="77"/>
      <c r="E4" s="76" t="s">
        <v>105</v>
      </c>
      <c r="F4" s="78" t="s">
        <v>10</v>
      </c>
      <c r="G4" s="36" t="s">
        <v>48</v>
      </c>
      <c r="H4" s="78" t="s">
        <v>12</v>
      </c>
      <c r="I4" s="79"/>
      <c r="J4" s="79"/>
      <c r="K4" s="36" t="s">
        <v>48</v>
      </c>
      <c r="L4" s="36" t="s">
        <v>96</v>
      </c>
      <c r="M4" s="80" t="s">
        <v>114</v>
      </c>
      <c r="N4" s="80" t="s">
        <v>113</v>
      </c>
      <c r="O4" s="81"/>
      <c r="P4" s="19"/>
      <c r="Q4" s="19"/>
      <c r="R4" s="19"/>
      <c r="S4" s="17"/>
      <c r="T4" s="17"/>
      <c r="U4" s="17"/>
      <c r="V4" s="17"/>
      <c r="W4" s="17"/>
      <c r="X4" s="17"/>
    </row>
    <row r="5" spans="1:24" ht="18" customHeight="1" thickBot="1">
      <c r="A5" s="19"/>
      <c r="B5" s="16" t="s">
        <v>25</v>
      </c>
      <c r="C5" s="26" t="s">
        <v>26</v>
      </c>
      <c r="D5" s="34"/>
      <c r="E5" s="34"/>
      <c r="F5" s="27"/>
      <c r="G5" s="43"/>
      <c r="H5" s="82" t="s">
        <v>23</v>
      </c>
      <c r="I5" s="22"/>
      <c r="J5" s="22"/>
      <c r="K5" s="34"/>
      <c r="L5" s="34"/>
      <c r="M5" s="30"/>
      <c r="N5" s="30"/>
      <c r="O5" s="83"/>
      <c r="P5" s="19"/>
      <c r="Q5" s="19"/>
      <c r="R5" s="19"/>
      <c r="S5" s="17"/>
      <c r="T5" s="17"/>
      <c r="U5" s="17"/>
      <c r="V5" s="17"/>
      <c r="W5" s="17"/>
      <c r="X5" s="17"/>
    </row>
    <row r="6" spans="1:24" ht="18" customHeight="1" thickBot="1">
      <c r="A6" s="19"/>
      <c r="B6" s="20" t="s">
        <v>44</v>
      </c>
      <c r="C6" s="23" t="s">
        <v>27</v>
      </c>
      <c r="D6" s="35"/>
      <c r="E6" s="35"/>
      <c r="F6" s="25"/>
      <c r="G6" s="44"/>
      <c r="H6" s="84" t="s">
        <v>23</v>
      </c>
      <c r="I6" s="23"/>
      <c r="J6" s="23"/>
      <c r="K6" s="35"/>
      <c r="L6" s="35"/>
      <c r="M6" s="35"/>
      <c r="N6" s="35"/>
      <c r="O6" s="85"/>
      <c r="P6" s="62"/>
      <c r="Q6" s="19"/>
      <c r="R6" s="19"/>
      <c r="S6" s="17"/>
      <c r="T6" s="17"/>
      <c r="U6" s="17"/>
      <c r="V6" s="17"/>
      <c r="W6" s="17"/>
      <c r="X6" s="17"/>
    </row>
    <row r="7" spans="1:22" ht="18" customHeight="1" thickBot="1">
      <c r="A7" s="19"/>
      <c r="B7" s="20" t="s">
        <v>44</v>
      </c>
      <c r="C7" s="26" t="s">
        <v>28</v>
      </c>
      <c r="D7" s="34"/>
      <c r="E7" s="34"/>
      <c r="F7" s="51"/>
      <c r="G7" s="43"/>
      <c r="H7" s="84" t="s">
        <v>23</v>
      </c>
      <c r="I7" s="22"/>
      <c r="J7" s="22"/>
      <c r="K7" s="29"/>
      <c r="L7" s="55"/>
      <c r="M7" s="57"/>
      <c r="N7" s="57"/>
      <c r="O7" s="61"/>
      <c r="P7" s="62"/>
      <c r="Q7" s="19"/>
      <c r="R7" s="19"/>
      <c r="T7" s="17"/>
      <c r="U7" s="39"/>
      <c r="V7" s="17"/>
    </row>
    <row r="8" spans="1:22" ht="18" customHeight="1" thickBot="1">
      <c r="A8" s="19"/>
      <c r="B8" s="20" t="s">
        <v>44</v>
      </c>
      <c r="C8" s="23" t="s">
        <v>29</v>
      </c>
      <c r="D8" s="35"/>
      <c r="E8" s="35"/>
      <c r="F8" s="49"/>
      <c r="G8" s="44"/>
      <c r="H8" s="84" t="s">
        <v>23</v>
      </c>
      <c r="I8" s="23"/>
      <c r="J8" s="23"/>
      <c r="K8" s="9"/>
      <c r="L8" s="59"/>
      <c r="M8" s="58"/>
      <c r="N8" s="59"/>
      <c r="O8" s="85"/>
      <c r="P8" s="62"/>
      <c r="Q8" s="19"/>
      <c r="R8" s="19"/>
      <c r="T8" s="17"/>
      <c r="U8" s="39"/>
      <c r="V8" s="17"/>
    </row>
    <row r="9" spans="1:22" ht="18" customHeight="1" thickBot="1">
      <c r="A9" s="19"/>
      <c r="B9" s="20" t="s">
        <v>44</v>
      </c>
      <c r="C9" s="26" t="s">
        <v>30</v>
      </c>
      <c r="D9" s="34">
        <v>29.1</v>
      </c>
      <c r="E9" s="34">
        <v>3.03</v>
      </c>
      <c r="F9" s="51">
        <v>32.13</v>
      </c>
      <c r="G9" s="43">
        <v>1400</v>
      </c>
      <c r="H9" s="45">
        <f aca="true" t="shared" si="0" ref="H9:H19">PRODUCT(F9,G9)</f>
        <v>44982</v>
      </c>
      <c r="I9" s="22" t="s">
        <v>106</v>
      </c>
      <c r="J9" s="22"/>
      <c r="K9" s="29">
        <f aca="true" t="shared" si="1" ref="K9:L11">PRODUCT(G9,0.9)</f>
        <v>1260</v>
      </c>
      <c r="L9" s="56">
        <f t="shared" si="1"/>
        <v>40483.8</v>
      </c>
      <c r="M9" s="57">
        <f aca="true" t="shared" si="2" ref="M9:M19">SUM(H9-L9)</f>
        <v>4498.199999999997</v>
      </c>
      <c r="N9" s="55"/>
      <c r="O9" s="61"/>
      <c r="P9" s="62"/>
      <c r="Q9" s="19"/>
      <c r="R9" s="19"/>
      <c r="T9" s="17"/>
      <c r="U9" s="39"/>
      <c r="V9" s="17"/>
    </row>
    <row r="10" spans="1:22" ht="18" customHeight="1" thickBot="1">
      <c r="A10" s="19"/>
      <c r="B10" s="20" t="s">
        <v>44</v>
      </c>
      <c r="C10" s="23" t="s">
        <v>31</v>
      </c>
      <c r="D10" s="35">
        <v>29.1</v>
      </c>
      <c r="E10" s="34">
        <v>3.03</v>
      </c>
      <c r="F10" s="49">
        <v>32.13</v>
      </c>
      <c r="G10" s="44">
        <v>1400</v>
      </c>
      <c r="H10" s="46">
        <f t="shared" si="0"/>
        <v>44982</v>
      </c>
      <c r="I10" s="22" t="s">
        <v>106</v>
      </c>
      <c r="J10" s="23"/>
      <c r="K10" s="29">
        <f t="shared" si="1"/>
        <v>1260</v>
      </c>
      <c r="L10" s="56">
        <f t="shared" si="1"/>
        <v>40483.8</v>
      </c>
      <c r="M10" s="58">
        <f t="shared" si="2"/>
        <v>4498.199999999997</v>
      </c>
      <c r="N10" s="59"/>
      <c r="O10" s="85"/>
      <c r="P10" s="62"/>
      <c r="Q10" s="19"/>
      <c r="R10" s="19"/>
      <c r="T10" s="17"/>
      <c r="U10" s="39"/>
      <c r="V10" s="17"/>
    </row>
    <row r="11" spans="1:22" ht="18" customHeight="1" thickBot="1">
      <c r="A11" s="19"/>
      <c r="B11" s="20" t="s">
        <v>44</v>
      </c>
      <c r="C11" s="26" t="s">
        <v>32</v>
      </c>
      <c r="D11" s="34">
        <v>34.95</v>
      </c>
      <c r="E11" s="34">
        <v>3.63</v>
      </c>
      <c r="F11" s="51">
        <v>38.58</v>
      </c>
      <c r="G11" s="43">
        <v>1400</v>
      </c>
      <c r="H11" s="45">
        <f t="shared" si="0"/>
        <v>54012</v>
      </c>
      <c r="I11" s="22" t="s">
        <v>106</v>
      </c>
      <c r="J11" s="22"/>
      <c r="K11" s="29">
        <f t="shared" si="1"/>
        <v>1260</v>
      </c>
      <c r="L11" s="56">
        <f t="shared" si="1"/>
        <v>48610.8</v>
      </c>
      <c r="M11" s="57">
        <f t="shared" si="2"/>
        <v>5401.199999999997</v>
      </c>
      <c r="N11" s="55"/>
      <c r="O11" s="61"/>
      <c r="P11" s="62"/>
      <c r="Q11" s="19"/>
      <c r="R11" s="19"/>
      <c r="T11" s="17"/>
      <c r="U11" s="39"/>
      <c r="V11" s="17"/>
    </row>
    <row r="12" spans="1:22" ht="18" customHeight="1" thickBot="1">
      <c r="A12" s="19"/>
      <c r="B12" s="20" t="s">
        <v>44</v>
      </c>
      <c r="C12" s="23" t="s">
        <v>33</v>
      </c>
      <c r="D12" s="35"/>
      <c r="E12" s="35"/>
      <c r="F12" s="49"/>
      <c r="G12" s="44"/>
      <c r="H12" s="84" t="s">
        <v>23</v>
      </c>
      <c r="I12" s="23"/>
      <c r="J12" s="23"/>
      <c r="K12" s="9"/>
      <c r="L12" s="86"/>
      <c r="M12" s="58"/>
      <c r="N12" s="59"/>
      <c r="O12" s="85"/>
      <c r="P12" s="62"/>
      <c r="Q12" s="19"/>
      <c r="R12" s="19"/>
      <c r="T12" s="17"/>
      <c r="U12" s="39"/>
      <c r="V12" s="17"/>
    </row>
    <row r="13" spans="1:22" ht="18" customHeight="1" thickBot="1">
      <c r="A13" s="19"/>
      <c r="B13" s="20" t="s">
        <v>44</v>
      </c>
      <c r="C13" s="26" t="s">
        <v>34</v>
      </c>
      <c r="D13" s="34">
        <v>22.1</v>
      </c>
      <c r="E13" s="34">
        <v>2.3</v>
      </c>
      <c r="F13" s="51">
        <v>24.4</v>
      </c>
      <c r="G13" s="43">
        <v>1400</v>
      </c>
      <c r="H13" s="45">
        <f t="shared" si="0"/>
        <v>34160</v>
      </c>
      <c r="I13" s="22" t="s">
        <v>106</v>
      </c>
      <c r="J13" s="22"/>
      <c r="K13" s="29">
        <f>PRODUCT(G13,0.9)</f>
        <v>1260</v>
      </c>
      <c r="L13" s="56">
        <f>PRODUCT(H13,0.9)</f>
        <v>30744</v>
      </c>
      <c r="M13" s="57">
        <f t="shared" si="2"/>
        <v>3416</v>
      </c>
      <c r="N13" s="55"/>
      <c r="O13" s="61"/>
      <c r="P13" s="62"/>
      <c r="Q13" s="19"/>
      <c r="R13" s="19"/>
      <c r="T13" s="17"/>
      <c r="U13" s="39"/>
      <c r="V13" s="17"/>
    </row>
    <row r="14" spans="1:22" ht="18" customHeight="1" thickBot="1">
      <c r="A14" s="19"/>
      <c r="B14" s="20" t="s">
        <v>43</v>
      </c>
      <c r="C14" s="23" t="s">
        <v>35</v>
      </c>
      <c r="D14" s="35"/>
      <c r="E14" s="35"/>
      <c r="F14" s="49"/>
      <c r="G14" s="44"/>
      <c r="H14" s="84" t="s">
        <v>23</v>
      </c>
      <c r="I14" s="23"/>
      <c r="J14" s="23"/>
      <c r="K14" s="9"/>
      <c r="L14" s="86"/>
      <c r="M14" s="58"/>
      <c r="N14" s="59"/>
      <c r="O14" s="85"/>
      <c r="P14" s="62"/>
      <c r="Q14" s="19"/>
      <c r="R14" s="19"/>
      <c r="T14" s="17"/>
      <c r="U14" s="39"/>
      <c r="V14" s="17"/>
    </row>
    <row r="15" spans="1:22" ht="18" customHeight="1" thickBot="1">
      <c r="A15" s="19"/>
      <c r="B15" s="20" t="s">
        <v>43</v>
      </c>
      <c r="C15" s="26" t="s">
        <v>36</v>
      </c>
      <c r="D15" s="34"/>
      <c r="E15" s="34"/>
      <c r="F15" s="51"/>
      <c r="G15" s="43"/>
      <c r="H15" s="82" t="s">
        <v>23</v>
      </c>
      <c r="I15" s="22"/>
      <c r="J15" s="22"/>
      <c r="K15" s="29"/>
      <c r="L15" s="56"/>
      <c r="M15" s="57"/>
      <c r="N15" s="55"/>
      <c r="O15" s="61"/>
      <c r="P15" s="62"/>
      <c r="Q15" s="19"/>
      <c r="R15" s="19"/>
      <c r="T15" s="17"/>
      <c r="U15" s="39"/>
      <c r="V15" s="17"/>
    </row>
    <row r="16" spans="1:22" ht="18" customHeight="1" thickBot="1">
      <c r="A16" s="19"/>
      <c r="B16" s="20" t="s">
        <v>43</v>
      </c>
      <c r="C16" s="23" t="s">
        <v>37</v>
      </c>
      <c r="D16" s="35">
        <v>25.5</v>
      </c>
      <c r="E16" s="35">
        <v>2.65</v>
      </c>
      <c r="F16" s="49">
        <v>28.15</v>
      </c>
      <c r="G16" s="44">
        <v>1000</v>
      </c>
      <c r="H16" s="46">
        <f t="shared" si="0"/>
        <v>28150</v>
      </c>
      <c r="I16" s="23" t="s">
        <v>107</v>
      </c>
      <c r="J16" s="23"/>
      <c r="K16" s="9"/>
      <c r="L16" s="56">
        <f aca="true" t="shared" si="3" ref="L16:L25">PRODUCT(H16,0.9)</f>
        <v>25335</v>
      </c>
      <c r="M16" s="58">
        <f t="shared" si="2"/>
        <v>2815</v>
      </c>
      <c r="N16" s="59"/>
      <c r="O16" s="61"/>
      <c r="P16" s="62"/>
      <c r="Q16" s="19"/>
      <c r="R16" s="19"/>
      <c r="T16" s="17"/>
      <c r="U16" s="39"/>
      <c r="V16" s="17"/>
    </row>
    <row r="17" spans="1:22" ht="18" customHeight="1" thickBot="1">
      <c r="A17" s="19"/>
      <c r="B17" s="20" t="s">
        <v>43</v>
      </c>
      <c r="C17" s="26" t="s">
        <v>38</v>
      </c>
      <c r="D17" s="34">
        <v>23.65</v>
      </c>
      <c r="E17" s="34">
        <v>2.46</v>
      </c>
      <c r="F17" s="51">
        <v>26.11</v>
      </c>
      <c r="G17" s="43">
        <v>1000</v>
      </c>
      <c r="H17" s="45">
        <f t="shared" si="0"/>
        <v>26110</v>
      </c>
      <c r="I17" s="34" t="s">
        <v>107</v>
      </c>
      <c r="J17" s="22"/>
      <c r="K17" s="29"/>
      <c r="L17" s="56">
        <f t="shared" si="3"/>
        <v>23499</v>
      </c>
      <c r="M17" s="57">
        <f t="shared" si="2"/>
        <v>2611</v>
      </c>
      <c r="N17" s="55"/>
      <c r="O17" s="61"/>
      <c r="P17" s="62"/>
      <c r="Q17" s="19"/>
      <c r="R17" s="19"/>
      <c r="T17" s="17"/>
      <c r="U17" s="39"/>
      <c r="V17" s="17"/>
    </row>
    <row r="18" spans="1:22" ht="18" customHeight="1" thickBot="1">
      <c r="A18" s="19"/>
      <c r="B18" s="20" t="s">
        <v>43</v>
      </c>
      <c r="C18" s="23" t="s">
        <v>39</v>
      </c>
      <c r="D18" s="34">
        <v>23.65</v>
      </c>
      <c r="E18" s="34">
        <v>2.46</v>
      </c>
      <c r="F18" s="49">
        <v>26.11</v>
      </c>
      <c r="G18" s="44">
        <v>1000</v>
      </c>
      <c r="H18" s="46">
        <f t="shared" si="0"/>
        <v>26110</v>
      </c>
      <c r="I18" s="23" t="s">
        <v>107</v>
      </c>
      <c r="J18" s="23"/>
      <c r="K18" s="9"/>
      <c r="L18" s="56">
        <f t="shared" si="3"/>
        <v>23499</v>
      </c>
      <c r="M18" s="58">
        <f t="shared" si="2"/>
        <v>2611</v>
      </c>
      <c r="N18" s="59"/>
      <c r="O18" s="85"/>
      <c r="P18" s="62"/>
      <c r="Q18" s="19"/>
      <c r="R18" s="19"/>
      <c r="T18" s="17"/>
      <c r="U18" s="39"/>
      <c r="V18" s="17"/>
    </row>
    <row r="19" spans="1:22" ht="18" customHeight="1" thickBot="1">
      <c r="A19" s="19"/>
      <c r="B19" s="20" t="s">
        <v>42</v>
      </c>
      <c r="C19" s="26" t="s">
        <v>40</v>
      </c>
      <c r="D19" s="34">
        <v>24.6</v>
      </c>
      <c r="E19" s="34">
        <v>2.56</v>
      </c>
      <c r="F19" s="51">
        <v>27.16</v>
      </c>
      <c r="G19" s="43">
        <v>800</v>
      </c>
      <c r="H19" s="45">
        <f t="shared" si="0"/>
        <v>21728</v>
      </c>
      <c r="I19" s="34" t="s">
        <v>107</v>
      </c>
      <c r="J19" s="22"/>
      <c r="K19" s="29">
        <f>PRODUCT(G19,0.9)</f>
        <v>720</v>
      </c>
      <c r="L19" s="56">
        <f t="shared" si="3"/>
        <v>19555.2</v>
      </c>
      <c r="M19" s="57">
        <f t="shared" si="2"/>
        <v>2172.7999999999993</v>
      </c>
      <c r="N19" s="55"/>
      <c r="O19" s="61"/>
      <c r="P19" s="62"/>
      <c r="Q19" s="19"/>
      <c r="R19" s="19"/>
      <c r="T19" s="17"/>
      <c r="U19" s="39"/>
      <c r="V19" s="17"/>
    </row>
    <row r="20" spans="1:22" ht="18" customHeight="1" thickBot="1">
      <c r="A20" s="19"/>
      <c r="B20" s="20" t="s">
        <v>42</v>
      </c>
      <c r="C20" s="26" t="s">
        <v>41</v>
      </c>
      <c r="D20" s="34"/>
      <c r="E20" s="34"/>
      <c r="F20" s="51"/>
      <c r="G20" s="43"/>
      <c r="H20" s="82" t="s">
        <v>23</v>
      </c>
      <c r="I20" s="22"/>
      <c r="J20" s="22"/>
      <c r="K20" s="29"/>
      <c r="L20" s="56"/>
      <c r="M20" s="57"/>
      <c r="N20" s="59"/>
      <c r="O20" s="85"/>
      <c r="P20" s="62"/>
      <c r="Q20" s="19"/>
      <c r="R20" s="19"/>
      <c r="T20" s="17"/>
      <c r="U20" s="39"/>
      <c r="V20" s="17"/>
    </row>
    <row r="21" spans="1:22" ht="18" customHeight="1" thickBot="1">
      <c r="A21" s="19"/>
      <c r="B21" s="8" t="s">
        <v>4</v>
      </c>
      <c r="C21" s="24" t="s">
        <v>49</v>
      </c>
      <c r="D21" s="35">
        <v>71.8</v>
      </c>
      <c r="E21" s="35">
        <v>7.5</v>
      </c>
      <c r="F21" s="49">
        <v>79.3</v>
      </c>
      <c r="G21" s="44">
        <v>789</v>
      </c>
      <c r="H21" s="46">
        <f aca="true" t="shared" si="4" ref="H21:H30">PRODUCT(F21,G21)</f>
        <v>62567.7</v>
      </c>
      <c r="I21" s="34" t="s">
        <v>108</v>
      </c>
      <c r="J21" s="25"/>
      <c r="K21" s="32">
        <f aca="true" t="shared" si="5" ref="K21:L23">PRODUCT(G21,0.9)</f>
        <v>710.1</v>
      </c>
      <c r="L21" s="56">
        <f t="shared" si="5"/>
        <v>56310.93</v>
      </c>
      <c r="M21" s="58">
        <f aca="true" t="shared" si="6" ref="M21:M28">SUM(H21-L21)</f>
        <v>6256.769999999997</v>
      </c>
      <c r="N21" s="87"/>
      <c r="O21" s="61">
        <v>1</v>
      </c>
      <c r="P21" s="62"/>
      <c r="Q21" s="42"/>
      <c r="R21" s="42"/>
      <c r="T21" s="41"/>
      <c r="U21" s="39"/>
      <c r="V21" s="17"/>
    </row>
    <row r="22" spans="1:22" ht="18" customHeight="1" thickBot="1">
      <c r="A22" s="19"/>
      <c r="B22" s="9"/>
      <c r="C22" s="26" t="s">
        <v>50</v>
      </c>
      <c r="D22" s="34">
        <v>59.5</v>
      </c>
      <c r="E22" s="34">
        <v>6.46</v>
      </c>
      <c r="F22" s="51">
        <v>65.96</v>
      </c>
      <c r="G22" s="44">
        <v>789</v>
      </c>
      <c r="H22" s="45">
        <f t="shared" si="4"/>
        <v>52042.439999999995</v>
      </c>
      <c r="I22" s="34" t="s">
        <v>108</v>
      </c>
      <c r="J22" s="27"/>
      <c r="K22" s="29">
        <f t="shared" si="5"/>
        <v>710.1</v>
      </c>
      <c r="L22" s="56">
        <f t="shared" si="5"/>
        <v>46838.195999999996</v>
      </c>
      <c r="M22" s="57">
        <f>SUM(H22-L22)</f>
        <v>5204.243999999999</v>
      </c>
      <c r="N22" s="60"/>
      <c r="O22" s="85">
        <v>1</v>
      </c>
      <c r="P22" s="62"/>
      <c r="Q22" s="42"/>
      <c r="R22" s="42"/>
      <c r="T22" s="41"/>
      <c r="U22" s="39"/>
      <c r="V22" s="17"/>
    </row>
    <row r="23" spans="1:22" ht="18" customHeight="1" thickBot="1">
      <c r="A23" s="19"/>
      <c r="B23" s="9"/>
      <c r="C23" s="47" t="s">
        <v>51</v>
      </c>
      <c r="D23" s="37">
        <v>68.2</v>
      </c>
      <c r="E23" s="37">
        <v>7.19</v>
      </c>
      <c r="F23" s="88">
        <v>75.39</v>
      </c>
      <c r="G23" s="44">
        <v>789</v>
      </c>
      <c r="H23" s="48">
        <f t="shared" si="4"/>
        <v>59482.71</v>
      </c>
      <c r="I23" s="34" t="s">
        <v>108</v>
      </c>
      <c r="J23" s="28"/>
      <c r="K23" s="29">
        <f t="shared" si="5"/>
        <v>710.1</v>
      </c>
      <c r="L23" s="56">
        <f t="shared" si="5"/>
        <v>53534.439</v>
      </c>
      <c r="M23" s="58">
        <f t="shared" si="6"/>
        <v>5948.271000000001</v>
      </c>
      <c r="N23" s="89"/>
      <c r="O23" s="61">
        <v>1</v>
      </c>
      <c r="P23" s="62"/>
      <c r="Q23" s="42"/>
      <c r="R23" s="42"/>
      <c r="T23" s="17"/>
      <c r="U23" s="39"/>
      <c r="V23" s="17"/>
    </row>
    <row r="24" spans="1:22" ht="18" customHeight="1" thickBot="1">
      <c r="A24" s="19"/>
      <c r="B24" s="9"/>
      <c r="C24" s="26" t="s">
        <v>52</v>
      </c>
      <c r="D24" s="34"/>
      <c r="E24" s="34"/>
      <c r="F24" s="90"/>
      <c r="G24" s="43"/>
      <c r="H24" s="82" t="s">
        <v>23</v>
      </c>
      <c r="I24" s="34"/>
      <c r="J24" s="27"/>
      <c r="K24" s="31"/>
      <c r="L24" s="56"/>
      <c r="M24" s="57"/>
      <c r="N24" s="60"/>
      <c r="O24" s="85"/>
      <c r="P24" s="62"/>
      <c r="Q24" s="42"/>
      <c r="R24" s="42"/>
      <c r="T24" s="17"/>
      <c r="U24" s="39"/>
      <c r="V24" s="17"/>
    </row>
    <row r="25" spans="1:22" ht="18" customHeight="1" thickBot="1">
      <c r="A25" s="19"/>
      <c r="B25" s="9"/>
      <c r="C25" s="24" t="s">
        <v>53</v>
      </c>
      <c r="D25" s="35">
        <v>67.7</v>
      </c>
      <c r="E25" s="35">
        <v>6.93</v>
      </c>
      <c r="F25" s="54">
        <v>74.63</v>
      </c>
      <c r="G25" s="44">
        <v>789</v>
      </c>
      <c r="H25" s="46">
        <f t="shared" si="4"/>
        <v>58883.07</v>
      </c>
      <c r="I25" s="34" t="s">
        <v>106</v>
      </c>
      <c r="J25" s="25"/>
      <c r="K25" s="32">
        <f>PRODUCT(G25,0.9)</f>
        <v>710.1</v>
      </c>
      <c r="L25" s="56">
        <f t="shared" si="3"/>
        <v>52994.763</v>
      </c>
      <c r="M25" s="58">
        <f t="shared" si="6"/>
        <v>5888.307000000001</v>
      </c>
      <c r="N25" s="89"/>
      <c r="O25" s="61">
        <v>1</v>
      </c>
      <c r="P25" s="62"/>
      <c r="Q25" s="42"/>
      <c r="R25" s="42"/>
      <c r="T25" s="17"/>
      <c r="U25" s="39"/>
      <c r="V25" s="17"/>
    </row>
    <row r="26" spans="1:22" ht="18" customHeight="1" thickBot="1">
      <c r="A26" s="19"/>
      <c r="B26" s="9"/>
      <c r="C26" s="26" t="s">
        <v>54</v>
      </c>
      <c r="D26" s="34"/>
      <c r="E26" s="34"/>
      <c r="F26" s="90"/>
      <c r="G26" s="43"/>
      <c r="H26" s="82" t="s">
        <v>23</v>
      </c>
      <c r="I26" s="34"/>
      <c r="J26" s="27"/>
      <c r="K26" s="31"/>
      <c r="L26" s="56"/>
      <c r="M26" s="57"/>
      <c r="N26" s="60"/>
      <c r="O26" s="85"/>
      <c r="P26" s="62"/>
      <c r="Q26" s="42"/>
      <c r="R26" s="42"/>
      <c r="T26" s="17"/>
      <c r="U26" s="39"/>
      <c r="V26" s="17"/>
    </row>
    <row r="27" spans="1:22" s="115" customFormat="1" ht="18" customHeight="1" thickBot="1">
      <c r="A27" s="102"/>
      <c r="B27" s="103"/>
      <c r="C27" s="104" t="s">
        <v>55</v>
      </c>
      <c r="D27" s="105">
        <v>40.3</v>
      </c>
      <c r="E27" s="105">
        <v>4.04</v>
      </c>
      <c r="F27" s="106">
        <v>44.34</v>
      </c>
      <c r="G27" s="107">
        <v>789</v>
      </c>
      <c r="H27" s="108">
        <f t="shared" si="4"/>
        <v>34984.26</v>
      </c>
      <c r="I27" s="105" t="s">
        <v>106</v>
      </c>
      <c r="J27" s="106"/>
      <c r="K27" s="109">
        <f>PRODUCT(G27,0.9)</f>
        <v>710.1</v>
      </c>
      <c r="L27" s="110">
        <f>PRODUCT(H27,0.9)</f>
        <v>31485.834000000003</v>
      </c>
      <c r="M27" s="111">
        <f t="shared" si="6"/>
        <v>3498.4259999999995</v>
      </c>
      <c r="N27" s="112"/>
      <c r="O27" s="113" t="s">
        <v>112</v>
      </c>
      <c r="P27" s="102"/>
      <c r="Q27" s="114"/>
      <c r="R27" s="114"/>
      <c r="T27" s="116"/>
      <c r="U27" s="117"/>
      <c r="V27" s="118"/>
    </row>
    <row r="28" spans="1:22" ht="18" customHeight="1" thickBot="1">
      <c r="A28" s="19"/>
      <c r="B28" s="9"/>
      <c r="C28" s="24" t="s">
        <v>56</v>
      </c>
      <c r="D28" s="35">
        <v>76.4</v>
      </c>
      <c r="E28" s="35">
        <v>7.66</v>
      </c>
      <c r="F28" s="49">
        <v>84.06</v>
      </c>
      <c r="G28" s="44">
        <v>789</v>
      </c>
      <c r="H28" s="46">
        <f t="shared" si="4"/>
        <v>66323.34</v>
      </c>
      <c r="I28" s="34" t="s">
        <v>106</v>
      </c>
      <c r="J28" s="25"/>
      <c r="K28" s="29">
        <f>PRODUCT(G28,0.9)</f>
        <v>710.1</v>
      </c>
      <c r="L28" s="56">
        <f>PRODUCT(H28,0.9)</f>
        <v>59691.006</v>
      </c>
      <c r="M28" s="58">
        <f t="shared" si="6"/>
        <v>6632.333999999995</v>
      </c>
      <c r="N28" s="60"/>
      <c r="O28" s="61">
        <v>1</v>
      </c>
      <c r="P28" s="62"/>
      <c r="Q28" s="42"/>
      <c r="R28" s="42"/>
      <c r="T28" s="17"/>
      <c r="U28" s="39"/>
      <c r="V28" s="17"/>
    </row>
    <row r="29" spans="1:22" ht="18" customHeight="1" thickBot="1">
      <c r="A29" s="19"/>
      <c r="B29" s="9"/>
      <c r="C29" s="6" t="s">
        <v>57</v>
      </c>
      <c r="D29" s="5"/>
      <c r="E29" s="5"/>
      <c r="F29" s="91"/>
      <c r="G29" s="50"/>
      <c r="H29" s="82" t="s">
        <v>23</v>
      </c>
      <c r="I29" s="5"/>
      <c r="J29" s="7"/>
      <c r="K29" s="33"/>
      <c r="L29" s="92"/>
      <c r="M29" s="63"/>
      <c r="N29" s="89"/>
      <c r="O29" s="61"/>
      <c r="P29" s="62"/>
      <c r="Q29" s="42"/>
      <c r="R29" s="42"/>
      <c r="T29" s="17"/>
      <c r="U29" s="40"/>
      <c r="V29" s="17"/>
    </row>
    <row r="30" spans="1:22" ht="18" customHeight="1" thickBot="1">
      <c r="A30" s="19"/>
      <c r="B30" s="9"/>
      <c r="C30" s="26" t="s">
        <v>58</v>
      </c>
      <c r="D30" s="34">
        <v>41.4</v>
      </c>
      <c r="E30" s="34">
        <v>4.32</v>
      </c>
      <c r="F30" s="90">
        <v>45.72</v>
      </c>
      <c r="G30" s="43">
        <v>778</v>
      </c>
      <c r="H30" s="45">
        <f t="shared" si="4"/>
        <v>35570.159999999996</v>
      </c>
      <c r="I30" s="35" t="s">
        <v>108</v>
      </c>
      <c r="J30" s="27"/>
      <c r="K30" s="32">
        <f>PRODUCT(G30,0.9)</f>
        <v>700.2</v>
      </c>
      <c r="L30" s="56">
        <f>PRODUCT(H30,0.9)</f>
        <v>32013.143999999997</v>
      </c>
      <c r="M30" s="57">
        <f>SUM(H30-L30)</f>
        <v>3557.0159999999996</v>
      </c>
      <c r="N30" s="60"/>
      <c r="O30" s="61" t="s">
        <v>112</v>
      </c>
      <c r="P30" s="62"/>
      <c r="Q30" s="42"/>
      <c r="R30" s="42"/>
      <c r="T30" s="17"/>
      <c r="U30" s="39"/>
      <c r="V30" s="17"/>
    </row>
    <row r="31" spans="1:22" ht="18" customHeight="1" thickBot="1">
      <c r="A31" s="19"/>
      <c r="B31" s="9"/>
      <c r="C31" s="26" t="s">
        <v>59</v>
      </c>
      <c r="D31" s="34"/>
      <c r="E31" s="34"/>
      <c r="F31" s="51"/>
      <c r="G31" s="43"/>
      <c r="H31" s="82" t="s">
        <v>23</v>
      </c>
      <c r="I31" s="34"/>
      <c r="J31" s="27"/>
      <c r="K31" s="31"/>
      <c r="L31" s="56"/>
      <c r="M31" s="57"/>
      <c r="N31" s="89"/>
      <c r="O31" s="61"/>
      <c r="P31" s="62"/>
      <c r="Q31" s="42"/>
      <c r="R31" s="42"/>
      <c r="T31" s="17"/>
      <c r="U31" s="39"/>
      <c r="V31" s="17"/>
    </row>
    <row r="32" spans="1:22" ht="18" customHeight="1" thickBot="1">
      <c r="A32" s="19"/>
      <c r="B32" s="8" t="s">
        <v>5</v>
      </c>
      <c r="C32" s="24" t="s">
        <v>60</v>
      </c>
      <c r="D32" s="35"/>
      <c r="E32" s="35"/>
      <c r="F32" s="49"/>
      <c r="G32" s="44"/>
      <c r="H32" s="82" t="s">
        <v>23</v>
      </c>
      <c r="I32" s="34"/>
      <c r="J32" s="23"/>
      <c r="K32" s="29"/>
      <c r="L32" s="86"/>
      <c r="M32" s="58"/>
      <c r="N32" s="60"/>
      <c r="O32" s="85"/>
      <c r="P32" s="62"/>
      <c r="Q32" s="42"/>
      <c r="R32" s="42"/>
      <c r="T32" s="17"/>
      <c r="U32" s="39"/>
      <c r="V32" s="17"/>
    </row>
    <row r="33" spans="1:22" s="115" customFormat="1" ht="18" customHeight="1" thickBot="1">
      <c r="A33" s="102"/>
      <c r="B33" s="103"/>
      <c r="C33" s="104" t="s">
        <v>61</v>
      </c>
      <c r="D33" s="105">
        <v>105.3</v>
      </c>
      <c r="E33" s="105">
        <v>11.22</v>
      </c>
      <c r="F33" s="106">
        <v>116.52</v>
      </c>
      <c r="G33" s="126">
        <v>890</v>
      </c>
      <c r="H33" s="108">
        <f>PRODUCT(F33,G33)</f>
        <v>103702.8</v>
      </c>
      <c r="I33" s="120" t="s">
        <v>108</v>
      </c>
      <c r="J33" s="127"/>
      <c r="K33" s="128">
        <f aca="true" t="shared" si="7" ref="K33:L36">PRODUCT(G33,0.9)</f>
        <v>801</v>
      </c>
      <c r="L33" s="110">
        <f t="shared" si="7"/>
        <v>93332.52</v>
      </c>
      <c r="M33" s="111">
        <f>SUM(H33-L33)</f>
        <v>10370.279999999999</v>
      </c>
      <c r="N33" s="125"/>
      <c r="O33" s="113">
        <v>2</v>
      </c>
      <c r="P33" s="102"/>
      <c r="Q33" s="114"/>
      <c r="R33" s="114"/>
      <c r="T33" s="118"/>
      <c r="U33" s="117"/>
      <c r="V33" s="118"/>
    </row>
    <row r="34" spans="1:22" ht="18" customHeight="1" thickBot="1">
      <c r="A34" s="19"/>
      <c r="B34" s="9"/>
      <c r="C34" s="24" t="s">
        <v>62</v>
      </c>
      <c r="D34" s="35">
        <v>62.15</v>
      </c>
      <c r="E34" s="35">
        <v>6.49</v>
      </c>
      <c r="F34" s="49">
        <v>68.64</v>
      </c>
      <c r="G34" s="44">
        <v>800</v>
      </c>
      <c r="H34" s="46">
        <f>PRODUCT(F34,G34)</f>
        <v>54912</v>
      </c>
      <c r="I34" s="34" t="s">
        <v>108</v>
      </c>
      <c r="J34" s="23"/>
      <c r="K34" s="29">
        <f t="shared" si="7"/>
        <v>720</v>
      </c>
      <c r="L34" s="56">
        <f t="shared" si="7"/>
        <v>49420.8</v>
      </c>
      <c r="M34" s="58">
        <f>SUM(H34-L34)</f>
        <v>5491.199999999997</v>
      </c>
      <c r="N34" s="89"/>
      <c r="O34" s="61">
        <v>1</v>
      </c>
      <c r="P34" s="62"/>
      <c r="Q34" s="42"/>
      <c r="R34" s="42"/>
      <c r="T34" s="17"/>
      <c r="U34" s="39"/>
      <c r="V34" s="17"/>
    </row>
    <row r="35" spans="1:22" ht="18" customHeight="1" thickBot="1">
      <c r="A35" s="19"/>
      <c r="B35" s="9"/>
      <c r="C35" s="26" t="s">
        <v>63</v>
      </c>
      <c r="D35" s="34">
        <v>67</v>
      </c>
      <c r="E35" s="34">
        <v>7</v>
      </c>
      <c r="F35" s="51">
        <v>74</v>
      </c>
      <c r="G35" s="43">
        <v>800</v>
      </c>
      <c r="H35" s="45">
        <f>PRODUCT(F35,G35)</f>
        <v>59200</v>
      </c>
      <c r="I35" s="36" t="s">
        <v>108</v>
      </c>
      <c r="J35" s="22"/>
      <c r="K35" s="29">
        <f t="shared" si="7"/>
        <v>720</v>
      </c>
      <c r="L35" s="56">
        <f t="shared" si="7"/>
        <v>53280</v>
      </c>
      <c r="M35" s="57">
        <f>SUM(H35-L35)</f>
        <v>5920</v>
      </c>
      <c r="N35" s="60"/>
      <c r="O35" s="61">
        <v>1</v>
      </c>
      <c r="P35" s="62"/>
      <c r="Q35" s="42"/>
      <c r="R35" s="42"/>
      <c r="T35" s="17"/>
      <c r="U35" s="39"/>
      <c r="V35" s="17"/>
    </row>
    <row r="36" spans="1:22" ht="18" customHeight="1" thickBot="1">
      <c r="A36" s="19"/>
      <c r="B36" s="9"/>
      <c r="C36" s="24" t="s">
        <v>64</v>
      </c>
      <c r="D36" s="35">
        <v>71.7</v>
      </c>
      <c r="E36" s="35">
        <v>7.49</v>
      </c>
      <c r="F36" s="49">
        <v>79.19</v>
      </c>
      <c r="G36" s="44">
        <v>800</v>
      </c>
      <c r="H36" s="46">
        <f>PRODUCT(F36,G36)</f>
        <v>63352</v>
      </c>
      <c r="I36" s="24" t="s">
        <v>108</v>
      </c>
      <c r="J36" s="23"/>
      <c r="K36" s="29">
        <f t="shared" si="7"/>
        <v>720</v>
      </c>
      <c r="L36" s="56">
        <f t="shared" si="7"/>
        <v>57016.8</v>
      </c>
      <c r="M36" s="58">
        <f>SUM(H36-L36)</f>
        <v>6335.199999999997</v>
      </c>
      <c r="N36" s="60"/>
      <c r="O36" s="61">
        <v>1</v>
      </c>
      <c r="P36" s="62"/>
      <c r="Q36" s="42"/>
      <c r="R36" s="42"/>
      <c r="T36" s="17"/>
      <c r="U36" s="39"/>
      <c r="V36" s="17"/>
    </row>
    <row r="37" spans="1:22" ht="0.75" customHeight="1" thickBot="1">
      <c r="A37" s="19"/>
      <c r="B37" s="9"/>
      <c r="C37" s="26" t="s">
        <v>65</v>
      </c>
      <c r="D37" s="34"/>
      <c r="E37" s="34"/>
      <c r="F37" s="51"/>
      <c r="G37" s="43"/>
      <c r="H37" s="82" t="s">
        <v>23</v>
      </c>
      <c r="I37" s="26"/>
      <c r="J37" s="22"/>
      <c r="K37" s="29"/>
      <c r="L37" s="56"/>
      <c r="M37" s="57"/>
      <c r="N37" s="89"/>
      <c r="O37" s="61"/>
      <c r="P37" s="62"/>
      <c r="Q37" s="42"/>
      <c r="R37" s="42"/>
      <c r="T37" s="17"/>
      <c r="U37" s="39"/>
      <c r="V37" s="17"/>
    </row>
    <row r="38" spans="1:22" ht="18" customHeight="1" hidden="1" thickBot="1">
      <c r="A38" s="19"/>
      <c r="B38" s="9"/>
      <c r="C38" s="26" t="s">
        <v>66</v>
      </c>
      <c r="D38" s="34"/>
      <c r="E38" s="34"/>
      <c r="F38" s="51"/>
      <c r="G38" s="43"/>
      <c r="H38" s="82" t="s">
        <v>23</v>
      </c>
      <c r="I38" s="26"/>
      <c r="J38" s="22"/>
      <c r="K38" s="29"/>
      <c r="L38" s="56"/>
      <c r="M38" s="57"/>
      <c r="N38" s="60"/>
      <c r="O38" s="85"/>
      <c r="P38" s="62"/>
      <c r="Q38" s="42"/>
      <c r="R38" s="42"/>
      <c r="T38" s="17"/>
      <c r="U38" s="39"/>
      <c r="V38" s="17"/>
    </row>
    <row r="39" spans="1:22" ht="18" customHeight="1" hidden="1" thickBot="1">
      <c r="A39" s="19"/>
      <c r="B39" s="9"/>
      <c r="C39" s="24" t="s">
        <v>67</v>
      </c>
      <c r="D39" s="35"/>
      <c r="E39" s="35"/>
      <c r="F39" s="49"/>
      <c r="G39" s="43"/>
      <c r="H39" s="82" t="s">
        <v>23</v>
      </c>
      <c r="I39" s="24"/>
      <c r="J39" s="23"/>
      <c r="K39" s="29"/>
      <c r="L39" s="86"/>
      <c r="M39" s="58"/>
      <c r="N39" s="89"/>
      <c r="O39" s="61"/>
      <c r="P39" s="62"/>
      <c r="Q39" s="42"/>
      <c r="R39" s="42"/>
      <c r="T39" s="17"/>
      <c r="U39" s="39"/>
      <c r="V39" s="17"/>
    </row>
    <row r="40" spans="1:22" ht="18" customHeight="1" hidden="1" thickBot="1">
      <c r="A40" s="19"/>
      <c r="B40" s="9"/>
      <c r="C40" s="26" t="s">
        <v>68</v>
      </c>
      <c r="D40" s="34"/>
      <c r="E40" s="34"/>
      <c r="F40" s="51"/>
      <c r="G40" s="43"/>
      <c r="H40" s="82" t="s">
        <v>23</v>
      </c>
      <c r="I40" s="26"/>
      <c r="J40" s="22"/>
      <c r="K40" s="29"/>
      <c r="L40" s="56"/>
      <c r="M40" s="57"/>
      <c r="N40" s="60"/>
      <c r="O40" s="61"/>
      <c r="P40" s="62"/>
      <c r="Q40" s="42"/>
      <c r="R40" s="42"/>
      <c r="T40" s="17"/>
      <c r="U40" s="39"/>
      <c r="V40" s="17"/>
    </row>
    <row r="41" spans="1:22" ht="18" customHeight="1" hidden="1" thickBot="1">
      <c r="A41" s="19"/>
      <c r="B41" s="10"/>
      <c r="C41" s="26" t="s">
        <v>69</v>
      </c>
      <c r="D41" s="34"/>
      <c r="E41" s="34"/>
      <c r="F41" s="51"/>
      <c r="G41" s="43"/>
      <c r="H41" s="82" t="s">
        <v>23</v>
      </c>
      <c r="I41" s="34"/>
      <c r="J41" s="22"/>
      <c r="K41" s="29"/>
      <c r="L41" s="56"/>
      <c r="M41" s="57"/>
      <c r="N41" s="89"/>
      <c r="O41" s="61"/>
      <c r="P41" s="62"/>
      <c r="Q41" s="42"/>
      <c r="R41" s="42"/>
      <c r="T41" s="17"/>
      <c r="U41" s="39"/>
      <c r="V41" s="17"/>
    </row>
    <row r="42" spans="1:22" ht="18" customHeight="1" hidden="1" thickBot="1">
      <c r="A42" s="19"/>
      <c r="B42" s="11" t="s">
        <v>6</v>
      </c>
      <c r="C42" s="26" t="s">
        <v>70</v>
      </c>
      <c r="D42" s="34"/>
      <c r="E42" s="34"/>
      <c r="F42" s="90"/>
      <c r="G42" s="43"/>
      <c r="H42" s="82" t="s">
        <v>23</v>
      </c>
      <c r="I42" s="34"/>
      <c r="J42" s="27"/>
      <c r="K42" s="31"/>
      <c r="L42" s="56"/>
      <c r="M42" s="57"/>
      <c r="N42" s="60"/>
      <c r="O42" s="61"/>
      <c r="P42" s="62"/>
      <c r="Q42" s="42"/>
      <c r="R42" s="42"/>
      <c r="T42" s="17"/>
      <c r="U42" s="39"/>
      <c r="V42" s="17"/>
    </row>
    <row r="43" spans="1:29" ht="18" customHeight="1" hidden="1" thickBot="1">
      <c r="A43" s="19"/>
      <c r="B43" s="12"/>
      <c r="C43" s="24" t="s">
        <v>71</v>
      </c>
      <c r="D43" s="35"/>
      <c r="E43" s="35"/>
      <c r="F43" s="54"/>
      <c r="G43" s="43"/>
      <c r="H43" s="82" t="s">
        <v>23</v>
      </c>
      <c r="I43" s="36"/>
      <c r="J43" s="25"/>
      <c r="K43" s="32"/>
      <c r="L43" s="86"/>
      <c r="M43" s="58"/>
      <c r="N43" s="89"/>
      <c r="O43" s="61"/>
      <c r="P43" s="62"/>
      <c r="Q43" s="42"/>
      <c r="R43" s="42"/>
      <c r="S43" s="19"/>
      <c r="T43" s="4"/>
      <c r="U43" s="39"/>
      <c r="V43" s="4"/>
      <c r="W43" s="19"/>
      <c r="X43" s="19"/>
      <c r="Y43" s="19"/>
      <c r="Z43" s="19"/>
      <c r="AA43" s="19"/>
      <c r="AB43" s="19"/>
      <c r="AC43" s="19"/>
    </row>
    <row r="44" spans="1:29" ht="18" customHeight="1" hidden="1" thickBot="1">
      <c r="A44" s="19"/>
      <c r="B44" s="12"/>
      <c r="C44" s="26" t="s">
        <v>72</v>
      </c>
      <c r="D44" s="34"/>
      <c r="E44" s="34"/>
      <c r="F44" s="90"/>
      <c r="G44" s="43"/>
      <c r="H44" s="82" t="s">
        <v>23</v>
      </c>
      <c r="I44" s="26"/>
      <c r="J44" s="27"/>
      <c r="K44" s="29"/>
      <c r="L44" s="56"/>
      <c r="M44" s="57"/>
      <c r="N44" s="60"/>
      <c r="O44" s="61"/>
      <c r="P44" s="62"/>
      <c r="Q44" s="42"/>
      <c r="R44" s="42"/>
      <c r="S44" s="19"/>
      <c r="T44" s="4"/>
      <c r="U44" s="39"/>
      <c r="V44" s="4"/>
      <c r="W44" s="19"/>
      <c r="X44" s="19"/>
      <c r="Y44" s="19"/>
      <c r="Z44" s="19"/>
      <c r="AA44" s="19"/>
      <c r="AB44" s="19"/>
      <c r="AC44" s="19"/>
    </row>
    <row r="45" spans="1:29" ht="18" customHeight="1" hidden="1" thickBot="1">
      <c r="A45" s="19"/>
      <c r="B45" s="12"/>
      <c r="C45" s="24" t="s">
        <v>73</v>
      </c>
      <c r="D45" s="35"/>
      <c r="E45" s="35"/>
      <c r="F45" s="54"/>
      <c r="G45" s="43"/>
      <c r="H45" s="82" t="s">
        <v>23</v>
      </c>
      <c r="I45" s="37"/>
      <c r="J45" s="25"/>
      <c r="K45" s="32"/>
      <c r="L45" s="56"/>
      <c r="M45" s="58"/>
      <c r="N45" s="89"/>
      <c r="O45" s="61"/>
      <c r="P45" s="62"/>
      <c r="Q45" s="42"/>
      <c r="R45" s="42"/>
      <c r="S45" s="19"/>
      <c r="T45" s="4"/>
      <c r="U45" s="39"/>
      <c r="V45" s="4"/>
      <c r="W45" s="19"/>
      <c r="X45" s="19"/>
      <c r="Y45" s="19"/>
      <c r="Z45" s="19"/>
      <c r="AA45" s="19"/>
      <c r="AB45" s="19"/>
      <c r="AC45" s="19"/>
    </row>
    <row r="46" spans="1:29" ht="18" customHeight="1" hidden="1" thickBot="1">
      <c r="A46" s="19"/>
      <c r="B46" s="12"/>
      <c r="C46" s="26" t="s">
        <v>74</v>
      </c>
      <c r="D46" s="34"/>
      <c r="E46" s="34"/>
      <c r="F46" s="90"/>
      <c r="G46" s="43"/>
      <c r="H46" s="82" t="s">
        <v>23</v>
      </c>
      <c r="I46" s="34"/>
      <c r="J46" s="27"/>
      <c r="K46" s="31"/>
      <c r="L46" s="56"/>
      <c r="M46" s="57"/>
      <c r="N46" s="60"/>
      <c r="O46" s="85"/>
      <c r="P46" s="62"/>
      <c r="Q46" s="42"/>
      <c r="R46" s="42"/>
      <c r="S46" s="19"/>
      <c r="T46" s="4"/>
      <c r="U46" s="39"/>
      <c r="V46" s="4"/>
      <c r="W46" s="19"/>
      <c r="X46" s="19"/>
      <c r="Y46" s="19"/>
      <c r="Z46" s="19"/>
      <c r="AA46" s="19"/>
      <c r="AB46" s="19"/>
      <c r="AC46" s="19"/>
    </row>
    <row r="47" spans="1:29" ht="18" customHeight="1" hidden="1" thickBot="1">
      <c r="A47" s="19"/>
      <c r="B47" s="12"/>
      <c r="C47" s="24" t="s">
        <v>75</v>
      </c>
      <c r="D47" s="35"/>
      <c r="E47" s="35"/>
      <c r="F47" s="54"/>
      <c r="G47" s="43"/>
      <c r="H47" s="82" t="s">
        <v>23</v>
      </c>
      <c r="I47" s="36"/>
      <c r="J47" s="25"/>
      <c r="K47" s="32"/>
      <c r="L47" s="86"/>
      <c r="M47" s="58"/>
      <c r="N47" s="60"/>
      <c r="O47" s="61"/>
      <c r="P47" s="62"/>
      <c r="Q47" s="42"/>
      <c r="R47" s="42"/>
      <c r="S47" s="19"/>
      <c r="T47" s="4"/>
      <c r="U47" s="39"/>
      <c r="V47" s="4"/>
      <c r="W47" s="19"/>
      <c r="X47" s="19"/>
      <c r="Y47" s="19"/>
      <c r="Z47" s="19"/>
      <c r="AA47" s="19"/>
      <c r="AB47" s="19"/>
      <c r="AC47" s="19"/>
    </row>
    <row r="48" spans="1:29" ht="18" customHeight="1" thickBot="1">
      <c r="A48" s="19"/>
      <c r="B48" s="12"/>
      <c r="C48" s="26" t="s">
        <v>76</v>
      </c>
      <c r="D48" s="34">
        <v>76.4</v>
      </c>
      <c r="E48" s="34">
        <v>8.31</v>
      </c>
      <c r="F48" s="90">
        <v>84.71</v>
      </c>
      <c r="G48" s="43">
        <v>800</v>
      </c>
      <c r="H48" s="45">
        <f>PRODUCT(F48,G48)</f>
        <v>67768</v>
      </c>
      <c r="I48" s="34" t="s">
        <v>109</v>
      </c>
      <c r="J48" s="27"/>
      <c r="K48" s="29">
        <f>PRODUCT(G48,0.9)</f>
        <v>720</v>
      </c>
      <c r="L48" s="56">
        <f>PRODUCT(H48,0.9)</f>
        <v>60991.200000000004</v>
      </c>
      <c r="M48" s="57">
        <f>SUM(H48-L48)</f>
        <v>6776.799999999996</v>
      </c>
      <c r="N48" s="89">
        <v>10</v>
      </c>
      <c r="O48" s="61">
        <v>1</v>
      </c>
      <c r="P48" s="62"/>
      <c r="Q48" s="42"/>
      <c r="R48" s="42"/>
      <c r="S48" s="19"/>
      <c r="T48" s="4"/>
      <c r="U48" s="39"/>
      <c r="V48" s="4"/>
      <c r="W48" s="19"/>
      <c r="X48" s="19"/>
      <c r="Y48" s="19"/>
      <c r="Z48" s="19"/>
      <c r="AA48" s="19"/>
      <c r="AB48" s="19"/>
      <c r="AC48" s="19"/>
    </row>
    <row r="49" spans="1:29" ht="18" customHeight="1" thickBot="1">
      <c r="A49" s="19"/>
      <c r="B49" s="12"/>
      <c r="C49" s="24" t="s">
        <v>77</v>
      </c>
      <c r="D49" s="35">
        <v>41.5</v>
      </c>
      <c r="E49" s="35">
        <v>4.51</v>
      </c>
      <c r="F49" s="54">
        <v>46.01</v>
      </c>
      <c r="G49" s="44">
        <v>820</v>
      </c>
      <c r="H49" s="46">
        <f>PRODUCT(F49,G49)</f>
        <v>37728.2</v>
      </c>
      <c r="I49" s="35" t="s">
        <v>110</v>
      </c>
      <c r="J49" s="25"/>
      <c r="K49" s="32">
        <f>PRODUCT(G49,0.9)</f>
        <v>738</v>
      </c>
      <c r="L49" s="56">
        <f>PRODUCT(H49,0.9)</f>
        <v>33955.38</v>
      </c>
      <c r="M49" s="58">
        <f>SUM(H49-L49)</f>
        <v>3772.8199999999997</v>
      </c>
      <c r="N49" s="60">
        <v>10</v>
      </c>
      <c r="O49" s="61" t="s">
        <v>112</v>
      </c>
      <c r="P49" s="62"/>
      <c r="Q49" s="42"/>
      <c r="R49" s="42"/>
      <c r="S49" s="19"/>
      <c r="T49" s="4"/>
      <c r="U49" s="39"/>
      <c r="V49" s="4"/>
      <c r="W49" s="19"/>
      <c r="X49" s="19"/>
      <c r="Y49" s="19"/>
      <c r="Z49" s="19"/>
      <c r="AA49" s="19"/>
      <c r="AB49" s="19"/>
      <c r="AC49" s="19"/>
    </row>
    <row r="50" spans="1:29" ht="18" customHeight="1" hidden="1" thickBot="1">
      <c r="A50" s="19"/>
      <c r="B50" s="13"/>
      <c r="C50" s="26" t="s">
        <v>78</v>
      </c>
      <c r="D50" s="34"/>
      <c r="E50" s="34"/>
      <c r="F50" s="90"/>
      <c r="G50" s="52"/>
      <c r="H50" s="82" t="s">
        <v>23</v>
      </c>
      <c r="I50" s="34"/>
      <c r="J50" s="27"/>
      <c r="K50" s="31"/>
      <c r="L50" s="56"/>
      <c r="M50" s="57"/>
      <c r="N50" s="89"/>
      <c r="O50" s="61"/>
      <c r="P50" s="62"/>
      <c r="Q50" s="42"/>
      <c r="R50" s="42"/>
      <c r="S50" s="19"/>
      <c r="T50" s="4"/>
      <c r="U50" s="39"/>
      <c r="V50" s="4"/>
      <c r="W50" s="19"/>
      <c r="X50" s="19"/>
      <c r="Y50" s="19"/>
      <c r="Z50" s="19"/>
      <c r="AA50" s="19"/>
      <c r="AB50" s="19"/>
      <c r="AC50" s="19"/>
    </row>
    <row r="51" spans="1:29" ht="18" customHeight="1" hidden="1" thickBot="1">
      <c r="A51" s="19"/>
      <c r="B51" s="9" t="s">
        <v>1</v>
      </c>
      <c r="C51" s="24" t="s">
        <v>79</v>
      </c>
      <c r="D51" s="35"/>
      <c r="E51" s="35"/>
      <c r="F51" s="54"/>
      <c r="G51" s="43"/>
      <c r="H51" s="82" t="s">
        <v>23</v>
      </c>
      <c r="I51" s="35"/>
      <c r="J51" s="25"/>
      <c r="K51" s="32"/>
      <c r="L51" s="86"/>
      <c r="M51" s="58"/>
      <c r="N51" s="60"/>
      <c r="O51" s="61"/>
      <c r="P51" s="62"/>
      <c r="Q51" s="42"/>
      <c r="R51" s="42"/>
      <c r="S51" s="19"/>
      <c r="T51" s="4"/>
      <c r="U51" s="39"/>
      <c r="V51" s="4"/>
      <c r="W51" s="19"/>
      <c r="X51" s="19"/>
      <c r="Y51" s="19"/>
      <c r="Z51" s="19"/>
      <c r="AA51" s="19"/>
      <c r="AB51" s="19"/>
      <c r="AC51" s="19"/>
    </row>
    <row r="52" spans="1:29" ht="18" customHeight="1" hidden="1" thickBot="1">
      <c r="A52" s="19"/>
      <c r="B52" s="2"/>
      <c r="C52" s="26" t="s">
        <v>80</v>
      </c>
      <c r="D52" s="34"/>
      <c r="E52" s="34"/>
      <c r="F52" s="90"/>
      <c r="G52" s="53"/>
      <c r="H52" s="82" t="s">
        <v>23</v>
      </c>
      <c r="I52" s="34"/>
      <c r="J52" s="27"/>
      <c r="K52" s="31"/>
      <c r="L52" s="56"/>
      <c r="M52" s="57"/>
      <c r="N52" s="89"/>
      <c r="O52" s="85"/>
      <c r="P52" s="62"/>
      <c r="Q52" s="42"/>
      <c r="R52" s="42"/>
      <c r="S52" s="19"/>
      <c r="T52" s="4"/>
      <c r="U52" s="39"/>
      <c r="V52" s="4"/>
      <c r="W52" s="19"/>
      <c r="X52" s="19"/>
      <c r="Y52" s="19"/>
      <c r="Z52" s="19"/>
      <c r="AA52" s="19"/>
      <c r="AB52" s="19"/>
      <c r="AC52" s="19"/>
    </row>
    <row r="53" spans="1:29" ht="18" customHeight="1" thickBot="1">
      <c r="A53" s="19"/>
      <c r="B53" s="2"/>
      <c r="C53" s="24" t="s">
        <v>81</v>
      </c>
      <c r="D53" s="35">
        <v>67.3</v>
      </c>
      <c r="E53" s="35">
        <v>7.03</v>
      </c>
      <c r="F53" s="54">
        <v>74.33</v>
      </c>
      <c r="G53" s="43">
        <v>833</v>
      </c>
      <c r="H53" s="46">
        <f>PRODUCT(F53,G53)</f>
        <v>61916.89</v>
      </c>
      <c r="I53" s="35" t="s">
        <v>108</v>
      </c>
      <c r="J53" s="25"/>
      <c r="K53" s="32">
        <f>PRODUCT(G53,0.9)</f>
        <v>749.7</v>
      </c>
      <c r="L53" s="56">
        <f>PRODUCT(H53,0.9)</f>
        <v>55725.201</v>
      </c>
      <c r="M53" s="58">
        <f>SUM(H53-L53)</f>
        <v>6191.6889999999985</v>
      </c>
      <c r="N53" s="60">
        <v>10</v>
      </c>
      <c r="O53" s="61">
        <v>1</v>
      </c>
      <c r="P53" s="62"/>
      <c r="Q53" s="42"/>
      <c r="R53" s="42"/>
      <c r="S53" s="19"/>
      <c r="T53" s="4"/>
      <c r="U53" s="39"/>
      <c r="V53" s="4"/>
      <c r="W53" s="19"/>
      <c r="X53" s="19"/>
      <c r="Y53" s="19"/>
      <c r="Z53" s="19"/>
      <c r="AA53" s="19"/>
      <c r="AB53" s="19"/>
      <c r="AC53" s="19"/>
    </row>
    <row r="54" spans="1:29" ht="18" customHeight="1" thickBot="1">
      <c r="A54" s="19"/>
      <c r="B54" s="2"/>
      <c r="C54" s="26" t="s">
        <v>82</v>
      </c>
      <c r="D54" s="34"/>
      <c r="E54" s="34"/>
      <c r="F54" s="90"/>
      <c r="G54" s="44"/>
      <c r="H54" s="82" t="s">
        <v>23</v>
      </c>
      <c r="I54" s="34"/>
      <c r="J54" s="27"/>
      <c r="K54" s="31"/>
      <c r="L54" s="56"/>
      <c r="M54" s="57"/>
      <c r="N54" s="89"/>
      <c r="O54" s="85"/>
      <c r="P54" s="62"/>
      <c r="Q54" s="42"/>
      <c r="R54" s="42"/>
      <c r="S54" s="19"/>
      <c r="T54" s="4"/>
      <c r="U54" s="39"/>
      <c r="V54" s="4"/>
      <c r="W54" s="19"/>
      <c r="X54" s="19"/>
      <c r="Y54" s="19"/>
      <c r="Z54" s="19"/>
      <c r="AA54" s="19"/>
      <c r="AB54" s="19"/>
      <c r="AC54" s="19"/>
    </row>
    <row r="55" spans="1:29" ht="18" customHeight="1" thickBot="1">
      <c r="A55" s="19"/>
      <c r="B55" s="2"/>
      <c r="C55" s="24" t="s">
        <v>83</v>
      </c>
      <c r="D55" s="35">
        <v>67</v>
      </c>
      <c r="E55" s="35">
        <v>7</v>
      </c>
      <c r="F55" s="49">
        <v>74</v>
      </c>
      <c r="G55" s="43">
        <v>800</v>
      </c>
      <c r="H55" s="46">
        <f>PRODUCT(F55,G55)</f>
        <v>59200</v>
      </c>
      <c r="I55" s="34" t="s">
        <v>106</v>
      </c>
      <c r="J55" s="25"/>
      <c r="K55" s="32">
        <f>PRODUCT(G55,0.9)</f>
        <v>720</v>
      </c>
      <c r="L55" s="56">
        <f>PRODUCT(H55,0.9)</f>
        <v>53280</v>
      </c>
      <c r="M55" s="58">
        <f>SUM(H55-L55)</f>
        <v>5920</v>
      </c>
      <c r="N55" s="60">
        <v>10</v>
      </c>
      <c r="O55" s="61">
        <v>1</v>
      </c>
      <c r="P55" s="62"/>
      <c r="Q55" s="42"/>
      <c r="R55" s="42"/>
      <c r="S55" s="19"/>
      <c r="T55" s="4"/>
      <c r="U55" s="39"/>
      <c r="V55" s="4"/>
      <c r="W55" s="19"/>
      <c r="X55" s="19"/>
      <c r="Y55" s="19"/>
      <c r="Z55" s="19"/>
      <c r="AA55" s="19"/>
      <c r="AB55" s="19"/>
      <c r="AC55" s="19"/>
    </row>
    <row r="56" spans="1:22" ht="18" customHeight="1" thickBot="1">
      <c r="A56" s="19"/>
      <c r="B56" s="2"/>
      <c r="C56" s="26" t="s">
        <v>84</v>
      </c>
      <c r="D56" s="34"/>
      <c r="E56" s="34"/>
      <c r="F56" s="90"/>
      <c r="G56" s="43"/>
      <c r="H56" s="82" t="s">
        <v>23</v>
      </c>
      <c r="I56" s="34"/>
      <c r="J56" s="27"/>
      <c r="K56" s="31"/>
      <c r="L56" s="56"/>
      <c r="M56" s="57"/>
      <c r="N56" s="89"/>
      <c r="O56" s="85"/>
      <c r="P56" s="62"/>
      <c r="Q56" s="42"/>
      <c r="R56" s="42"/>
      <c r="T56" s="17"/>
      <c r="U56" s="39"/>
      <c r="V56" s="17"/>
    </row>
    <row r="57" spans="1:22" ht="18" customHeight="1" thickBot="1">
      <c r="A57" s="19"/>
      <c r="B57" s="2"/>
      <c r="C57" s="24" t="s">
        <v>85</v>
      </c>
      <c r="D57" s="35">
        <v>75.5</v>
      </c>
      <c r="E57" s="35">
        <v>8.21</v>
      </c>
      <c r="F57" s="49">
        <v>83.71</v>
      </c>
      <c r="G57" s="44">
        <v>790</v>
      </c>
      <c r="H57" s="46">
        <f>PRODUCT(F57,G57)</f>
        <v>66130.9</v>
      </c>
      <c r="I57" s="34" t="s">
        <v>106</v>
      </c>
      <c r="J57" s="25"/>
      <c r="K57" s="32">
        <f>PRODUCT(G57,0.9)</f>
        <v>711</v>
      </c>
      <c r="L57" s="56">
        <f>PRODUCT(H57,0.9)</f>
        <v>59517.81</v>
      </c>
      <c r="M57" s="58">
        <f>SUM(H57-L57)</f>
        <v>6613.0899999999965</v>
      </c>
      <c r="N57" s="60">
        <v>10</v>
      </c>
      <c r="O57" s="61">
        <v>1</v>
      </c>
      <c r="P57" s="62"/>
      <c r="Q57" s="42"/>
      <c r="R57" s="42"/>
      <c r="T57" s="17"/>
      <c r="U57" s="39"/>
      <c r="V57" s="17"/>
    </row>
    <row r="58" spans="1:24" ht="0.75" customHeight="1" thickBot="1">
      <c r="A58" s="19"/>
      <c r="B58" s="2"/>
      <c r="C58" s="26" t="s">
        <v>86</v>
      </c>
      <c r="D58" s="34"/>
      <c r="E58" s="34"/>
      <c r="F58" s="90"/>
      <c r="G58" s="43"/>
      <c r="H58" s="82" t="s">
        <v>23</v>
      </c>
      <c r="I58" s="34"/>
      <c r="J58" s="27"/>
      <c r="K58" s="31"/>
      <c r="L58" s="56"/>
      <c r="M58" s="57"/>
      <c r="N58" s="89"/>
      <c r="O58" s="61"/>
      <c r="P58" s="62"/>
      <c r="Q58" s="42"/>
      <c r="R58" s="42"/>
      <c r="S58" s="19"/>
      <c r="T58" s="4"/>
      <c r="U58" s="39"/>
      <c r="V58" s="4"/>
      <c r="W58" s="19"/>
      <c r="X58" s="19"/>
    </row>
    <row r="59" spans="1:24" ht="18" customHeight="1" hidden="1" thickBot="1">
      <c r="A59" s="19"/>
      <c r="B59" s="2"/>
      <c r="C59" s="24" t="s">
        <v>87</v>
      </c>
      <c r="D59" s="35"/>
      <c r="E59" s="35"/>
      <c r="F59" s="54"/>
      <c r="G59" s="43"/>
      <c r="H59" s="82" t="s">
        <v>23</v>
      </c>
      <c r="I59" s="35"/>
      <c r="J59" s="25"/>
      <c r="K59" s="32"/>
      <c r="L59" s="86"/>
      <c r="M59" s="58"/>
      <c r="N59" s="60"/>
      <c r="O59" s="61"/>
      <c r="P59" s="62"/>
      <c r="Q59" s="42"/>
      <c r="R59" s="42"/>
      <c r="S59" s="4"/>
      <c r="T59" s="4"/>
      <c r="U59" s="39"/>
      <c r="V59" s="4"/>
      <c r="W59" s="19"/>
      <c r="X59" s="19"/>
    </row>
    <row r="60" spans="1:24" ht="18" customHeight="1" thickBot="1">
      <c r="A60" s="19"/>
      <c r="B60" s="3"/>
      <c r="C60" s="26" t="s">
        <v>88</v>
      </c>
      <c r="D60" s="34">
        <v>38.85</v>
      </c>
      <c r="E60" s="34">
        <v>4.2</v>
      </c>
      <c r="F60" s="51">
        <v>43.05</v>
      </c>
      <c r="G60" s="43">
        <v>860</v>
      </c>
      <c r="H60" s="45">
        <f>PRODUCT(F60,G60)</f>
        <v>37023</v>
      </c>
      <c r="I60" s="34" t="s">
        <v>3</v>
      </c>
      <c r="J60" s="27"/>
      <c r="K60" s="29">
        <f>PRODUCT(G60,0.9)</f>
        <v>774</v>
      </c>
      <c r="L60" s="56">
        <f>PRODUCT(H60,0.9)</f>
        <v>33320.700000000004</v>
      </c>
      <c r="M60" s="57">
        <f>SUM(H60-L60)</f>
        <v>3702.2999999999956</v>
      </c>
      <c r="N60" s="89">
        <v>10</v>
      </c>
      <c r="O60" s="61" t="s">
        <v>112</v>
      </c>
      <c r="P60" s="62"/>
      <c r="Q60" s="42"/>
      <c r="R60" s="42"/>
      <c r="S60" s="4"/>
      <c r="T60" s="18"/>
      <c r="U60" s="39"/>
      <c r="V60" s="4"/>
      <c r="W60" s="19"/>
      <c r="X60" s="19"/>
    </row>
    <row r="61" spans="1:24" ht="18" customHeight="1" thickBot="1">
      <c r="A61" s="19"/>
      <c r="B61" s="47" t="s">
        <v>17</v>
      </c>
      <c r="C61" s="24" t="s">
        <v>89</v>
      </c>
      <c r="D61" s="35"/>
      <c r="E61" s="35"/>
      <c r="F61" s="54"/>
      <c r="G61" s="44"/>
      <c r="H61" s="82" t="s">
        <v>23</v>
      </c>
      <c r="I61" s="35"/>
      <c r="J61" s="25"/>
      <c r="K61" s="32"/>
      <c r="L61" s="86"/>
      <c r="M61" s="58"/>
      <c r="N61" s="60"/>
      <c r="O61" s="61"/>
      <c r="P61" s="62"/>
      <c r="Q61" s="42"/>
      <c r="R61" s="42"/>
      <c r="S61" s="4"/>
      <c r="T61" s="4"/>
      <c r="U61" s="39"/>
      <c r="V61" s="4"/>
      <c r="W61" s="19"/>
      <c r="X61" s="19"/>
    </row>
    <row r="62" spans="1:24" ht="18" customHeight="1" thickBot="1">
      <c r="A62" s="19"/>
      <c r="B62" s="93"/>
      <c r="C62" s="26" t="s">
        <v>90</v>
      </c>
      <c r="D62" s="34"/>
      <c r="E62" s="34"/>
      <c r="F62" s="90"/>
      <c r="G62" s="43"/>
      <c r="H62" s="82" t="s">
        <v>23</v>
      </c>
      <c r="I62" s="34"/>
      <c r="J62" s="27"/>
      <c r="K62" s="31"/>
      <c r="L62" s="56"/>
      <c r="M62" s="57"/>
      <c r="N62" s="89"/>
      <c r="O62" s="85"/>
      <c r="P62" s="62"/>
      <c r="Q62" s="42"/>
      <c r="R62" s="42"/>
      <c r="S62" s="19"/>
      <c r="T62" s="4"/>
      <c r="U62" s="39"/>
      <c r="V62" s="4"/>
      <c r="W62" s="19"/>
      <c r="X62" s="19"/>
    </row>
    <row r="63" spans="1:24" s="115" customFormat="1" ht="18" customHeight="1" thickBot="1">
      <c r="A63" s="102"/>
      <c r="B63" s="119"/>
      <c r="C63" s="119" t="s">
        <v>91</v>
      </c>
      <c r="D63" s="120">
        <v>57.95</v>
      </c>
      <c r="E63" s="120">
        <v>6.39</v>
      </c>
      <c r="F63" s="121">
        <v>64.34</v>
      </c>
      <c r="G63" s="107">
        <v>840</v>
      </c>
      <c r="H63" s="122">
        <f>PRODUCT(F63,G63)</f>
        <v>54045.600000000006</v>
      </c>
      <c r="I63" s="105" t="s">
        <v>106</v>
      </c>
      <c r="J63" s="123"/>
      <c r="K63" s="109">
        <f aca="true" t="shared" si="8" ref="K63:L65">PRODUCT(G63,0.9)</f>
        <v>756</v>
      </c>
      <c r="L63" s="110">
        <f t="shared" si="8"/>
        <v>48641.04000000001</v>
      </c>
      <c r="M63" s="124">
        <f>SUM(H63-L63)</f>
        <v>5404.559999999998</v>
      </c>
      <c r="N63" s="125">
        <v>10</v>
      </c>
      <c r="O63" s="113">
        <v>1</v>
      </c>
      <c r="P63" s="102"/>
      <c r="Q63" s="102"/>
      <c r="R63" s="114"/>
      <c r="T63" s="118"/>
      <c r="U63" s="117"/>
      <c r="V63" s="121"/>
      <c r="W63" s="102"/>
      <c r="X63" s="102"/>
    </row>
    <row r="64" spans="1:24" ht="18" customHeight="1" thickBot="1">
      <c r="A64" s="19"/>
      <c r="B64" s="93"/>
      <c r="C64" s="26" t="s">
        <v>92</v>
      </c>
      <c r="D64" s="34">
        <v>62.15</v>
      </c>
      <c r="E64" s="34">
        <v>6.46</v>
      </c>
      <c r="F64" s="90">
        <v>68.61</v>
      </c>
      <c r="G64" s="44">
        <v>840</v>
      </c>
      <c r="H64" s="45">
        <f>PRODUCT(F64,G64)</f>
        <v>57632.4</v>
      </c>
      <c r="I64" s="26" t="s">
        <v>106</v>
      </c>
      <c r="J64" s="15"/>
      <c r="K64" s="29">
        <f t="shared" si="8"/>
        <v>756</v>
      </c>
      <c r="L64" s="56">
        <f t="shared" si="8"/>
        <v>51869.16</v>
      </c>
      <c r="M64" s="57">
        <f>SUM(H64-L64)</f>
        <v>5763.239999999998</v>
      </c>
      <c r="N64" s="89">
        <v>10</v>
      </c>
      <c r="O64" s="61">
        <v>1</v>
      </c>
      <c r="P64" s="62"/>
      <c r="Q64" s="19"/>
      <c r="R64" s="19"/>
      <c r="S64" s="19"/>
      <c r="T64" s="4"/>
      <c r="U64" s="39"/>
      <c r="V64" s="4"/>
      <c r="W64" s="19"/>
      <c r="X64" s="19"/>
    </row>
    <row r="65" spans="1:22" ht="18" customHeight="1" thickBot="1">
      <c r="A65" s="19"/>
      <c r="B65" s="93" t="s">
        <v>19</v>
      </c>
      <c r="C65" s="24" t="s">
        <v>93</v>
      </c>
      <c r="D65" s="35">
        <v>120.15</v>
      </c>
      <c r="E65" s="35">
        <v>11.63</v>
      </c>
      <c r="F65" s="54">
        <v>131.78</v>
      </c>
      <c r="G65" s="44">
        <v>1000</v>
      </c>
      <c r="H65" s="46">
        <f>PRODUCT(F65,G65)</f>
        <v>131780</v>
      </c>
      <c r="I65" s="35" t="s">
        <v>110</v>
      </c>
      <c r="J65" s="14"/>
      <c r="K65" s="32">
        <f t="shared" si="8"/>
        <v>900</v>
      </c>
      <c r="L65" s="56">
        <f t="shared" si="8"/>
        <v>118602</v>
      </c>
      <c r="M65" s="58">
        <f>SUM(H65-L65)</f>
        <v>13178</v>
      </c>
      <c r="N65" s="60">
        <v>10</v>
      </c>
      <c r="O65" s="61">
        <v>3</v>
      </c>
      <c r="P65" s="62"/>
      <c r="Q65" s="19"/>
      <c r="R65" s="19"/>
      <c r="T65" s="17"/>
      <c r="U65" s="39"/>
      <c r="V65" s="17"/>
    </row>
    <row r="66" spans="1:22" ht="18" customHeight="1" thickBot="1">
      <c r="A66" s="19"/>
      <c r="B66" s="93" t="s">
        <v>19</v>
      </c>
      <c r="C66" s="26" t="s">
        <v>94</v>
      </c>
      <c r="D66" s="34"/>
      <c r="E66" s="34"/>
      <c r="F66" s="90"/>
      <c r="G66" s="43"/>
      <c r="H66" s="82" t="s">
        <v>23</v>
      </c>
      <c r="I66" s="34"/>
      <c r="J66" s="15"/>
      <c r="K66" s="31"/>
      <c r="L66" s="56"/>
      <c r="M66" s="57"/>
      <c r="N66" s="89"/>
      <c r="O66" s="85"/>
      <c r="P66" s="62"/>
      <c r="Q66" s="19"/>
      <c r="R66" s="19"/>
      <c r="T66" s="17"/>
      <c r="U66" s="39"/>
      <c r="V66" s="17"/>
    </row>
    <row r="67" spans="1:22" ht="18" customHeight="1" thickBot="1">
      <c r="A67" s="19"/>
      <c r="B67" s="94"/>
      <c r="C67" s="24" t="s">
        <v>95</v>
      </c>
      <c r="D67" s="35">
        <v>50.6</v>
      </c>
      <c r="E67" s="35">
        <v>5.47</v>
      </c>
      <c r="F67" s="54">
        <v>56.07</v>
      </c>
      <c r="G67" s="44">
        <v>844</v>
      </c>
      <c r="H67" s="46">
        <f>PRODUCT(F67,G67)</f>
        <v>47323.08</v>
      </c>
      <c r="I67" s="35" t="s">
        <v>110</v>
      </c>
      <c r="J67" s="14"/>
      <c r="K67" s="32">
        <f>PRODUCT(G67,0.9)</f>
        <v>759.6</v>
      </c>
      <c r="L67" s="56">
        <f>PRODUCT(H67,0.9)</f>
        <v>42590.772000000004</v>
      </c>
      <c r="M67" s="58">
        <f>SUM(H67-L67)</f>
        <v>4732.307999999997</v>
      </c>
      <c r="N67" s="60">
        <v>10</v>
      </c>
      <c r="O67" s="61" t="s">
        <v>112</v>
      </c>
      <c r="P67" s="62"/>
      <c r="Q67" s="95"/>
      <c r="R67" s="19"/>
      <c r="T67" s="17"/>
      <c r="U67" s="39"/>
      <c r="V67" s="17"/>
    </row>
    <row r="68" spans="1:22" ht="18" customHeight="1" thickBot="1">
      <c r="A68" s="19"/>
      <c r="B68" s="11" t="s">
        <v>18</v>
      </c>
      <c r="C68" s="26" t="s">
        <v>20</v>
      </c>
      <c r="D68" s="34"/>
      <c r="E68" s="34"/>
      <c r="F68" s="90"/>
      <c r="G68" s="43"/>
      <c r="H68" s="82" t="s">
        <v>23</v>
      </c>
      <c r="I68" s="34"/>
      <c r="J68" s="15"/>
      <c r="K68" s="29"/>
      <c r="L68" s="56"/>
      <c r="M68" s="57"/>
      <c r="N68" s="89"/>
      <c r="O68" s="61"/>
      <c r="P68" s="62"/>
      <c r="Q68" s="19"/>
      <c r="R68" s="19"/>
      <c r="T68" s="17"/>
      <c r="U68" s="39"/>
      <c r="V68" s="17"/>
    </row>
    <row r="69" spans="1:22" ht="18" customHeight="1" thickBot="1">
      <c r="A69" s="19"/>
      <c r="B69" s="93"/>
      <c r="C69" s="26" t="s">
        <v>21</v>
      </c>
      <c r="D69" s="34"/>
      <c r="E69" s="34"/>
      <c r="F69" s="90"/>
      <c r="G69" s="43"/>
      <c r="H69" s="82" t="s">
        <v>23</v>
      </c>
      <c r="I69" s="34"/>
      <c r="J69" s="15"/>
      <c r="K69" s="31"/>
      <c r="L69" s="56"/>
      <c r="M69" s="57"/>
      <c r="N69" s="60"/>
      <c r="O69" s="61"/>
      <c r="P69" s="62"/>
      <c r="Q69" s="19"/>
      <c r="R69" s="19"/>
      <c r="T69" s="17"/>
      <c r="U69" s="39"/>
      <c r="V69" s="17"/>
    </row>
    <row r="70" spans="1:22" ht="18" customHeight="1" thickBot="1">
      <c r="A70" s="19"/>
      <c r="B70" s="93"/>
      <c r="C70" s="24" t="s">
        <v>22</v>
      </c>
      <c r="D70" s="35"/>
      <c r="E70" s="35"/>
      <c r="F70" s="54"/>
      <c r="G70" s="44"/>
      <c r="H70" s="82" t="s">
        <v>23</v>
      </c>
      <c r="I70" s="36"/>
      <c r="J70" s="21"/>
      <c r="K70" s="38"/>
      <c r="L70" s="96"/>
      <c r="M70" s="64"/>
      <c r="N70" s="89"/>
      <c r="O70" s="85"/>
      <c r="P70" s="62"/>
      <c r="Q70" s="19"/>
      <c r="R70" s="19"/>
      <c r="T70" s="17"/>
      <c r="U70" s="39"/>
      <c r="V70" s="17"/>
    </row>
    <row r="71" spans="1:22" ht="18" customHeight="1" thickBot="1">
      <c r="A71" s="19"/>
      <c r="B71" s="94"/>
      <c r="C71" s="65" t="s">
        <v>116</v>
      </c>
      <c r="D71" s="34">
        <v>70.1</v>
      </c>
      <c r="E71" s="34">
        <v>6.17</v>
      </c>
      <c r="F71" s="90">
        <v>76.27</v>
      </c>
      <c r="G71" s="43">
        <v>1000</v>
      </c>
      <c r="H71" s="45">
        <f>PRODUCT(F71,G71)</f>
        <v>76270</v>
      </c>
      <c r="I71" s="34" t="s">
        <v>110</v>
      </c>
      <c r="J71" s="15"/>
      <c r="K71" s="29">
        <f>PRODUCT(G71,0.9)</f>
        <v>900</v>
      </c>
      <c r="L71" s="56">
        <f>PRODUCT(H71,0.9)</f>
        <v>68643</v>
      </c>
      <c r="M71" s="57">
        <f>SUM(H71-L71)</f>
        <v>7627</v>
      </c>
      <c r="N71" s="60">
        <v>10</v>
      </c>
      <c r="O71" s="61">
        <v>1</v>
      </c>
      <c r="P71" s="62"/>
      <c r="Q71" s="95"/>
      <c r="R71" s="19"/>
      <c r="T71" s="17"/>
      <c r="U71" s="39"/>
      <c r="V71" s="17"/>
    </row>
    <row r="72" spans="1:22" ht="15.75" customHeight="1">
      <c r="A72" s="19"/>
      <c r="B72" s="97" t="s">
        <v>14</v>
      </c>
      <c r="C72" s="42"/>
      <c r="D72" s="42"/>
      <c r="E72" s="42"/>
      <c r="F72" s="42">
        <v>1</v>
      </c>
      <c r="G72" s="42" t="s">
        <v>99</v>
      </c>
      <c r="H72" s="42"/>
      <c r="I72" s="42"/>
      <c r="J72" s="42"/>
      <c r="K72" s="42"/>
      <c r="L72" s="42"/>
      <c r="M72" s="62"/>
      <c r="N72" s="62"/>
      <c r="O72" s="62"/>
      <c r="P72" s="62"/>
      <c r="Q72" s="19"/>
      <c r="R72" s="19"/>
      <c r="T72" s="17"/>
      <c r="U72" s="17"/>
      <c r="V72" s="17"/>
    </row>
    <row r="73" spans="1:22" ht="15.75" customHeight="1">
      <c r="A73" s="19"/>
      <c r="B73" s="42" t="s">
        <v>24</v>
      </c>
      <c r="C73" s="42"/>
      <c r="D73" s="42"/>
      <c r="E73" s="42"/>
      <c r="F73" s="42">
        <v>2</v>
      </c>
      <c r="G73" s="42" t="s">
        <v>47</v>
      </c>
      <c r="H73" s="42"/>
      <c r="I73" s="42"/>
      <c r="J73" s="42"/>
      <c r="K73" s="42"/>
      <c r="L73" s="42"/>
      <c r="M73" s="62"/>
      <c r="N73" s="62"/>
      <c r="O73" s="62"/>
      <c r="P73" s="62"/>
      <c r="Q73" s="19"/>
      <c r="R73" s="19"/>
      <c r="T73" s="17"/>
      <c r="U73" s="17"/>
      <c r="V73" s="17"/>
    </row>
    <row r="74" spans="1:22" ht="15.75" customHeight="1">
      <c r="A74" s="19"/>
      <c r="B74" s="42"/>
      <c r="C74" s="42"/>
      <c r="D74" s="42"/>
      <c r="E74" s="42"/>
      <c r="F74" s="42">
        <v>3</v>
      </c>
      <c r="G74" s="42" t="s">
        <v>46</v>
      </c>
      <c r="H74" s="42"/>
      <c r="I74" s="42"/>
      <c r="J74" s="42"/>
      <c r="K74" s="42"/>
      <c r="L74" s="42"/>
      <c r="M74" s="62"/>
      <c r="N74" s="62"/>
      <c r="O74" s="62"/>
      <c r="P74" s="62"/>
      <c r="Q74" s="19"/>
      <c r="R74" s="19"/>
      <c r="T74" s="17"/>
      <c r="U74" s="17"/>
      <c r="V74" s="17"/>
    </row>
    <row r="75" spans="1:22" ht="15.75" customHeight="1">
      <c r="A75" s="19"/>
      <c r="B75" s="42"/>
      <c r="C75" s="42"/>
      <c r="D75" s="42"/>
      <c r="E75" s="42"/>
      <c r="F75" s="42">
        <v>4</v>
      </c>
      <c r="G75" s="42" t="s">
        <v>45</v>
      </c>
      <c r="H75" s="42"/>
      <c r="I75" s="42"/>
      <c r="J75" s="42"/>
      <c r="K75" s="42"/>
      <c r="L75" s="42"/>
      <c r="M75" s="19"/>
      <c r="N75" s="19"/>
      <c r="O75" s="19"/>
      <c r="P75" s="19"/>
      <c r="Q75" s="19"/>
      <c r="R75" s="19"/>
      <c r="T75" s="17"/>
      <c r="U75" s="17"/>
      <c r="V75" s="17"/>
    </row>
    <row r="76" spans="1:22" ht="15.75" customHeight="1">
      <c r="A76" s="19"/>
      <c r="B76" s="42"/>
      <c r="C76" s="42"/>
      <c r="D76" s="42"/>
      <c r="E76" s="42"/>
      <c r="F76" s="42">
        <v>5</v>
      </c>
      <c r="G76" s="42" t="s">
        <v>101</v>
      </c>
      <c r="H76" s="42"/>
      <c r="I76" s="42"/>
      <c r="J76" s="42"/>
      <c r="K76" s="42"/>
      <c r="L76" s="42"/>
      <c r="M76" s="19"/>
      <c r="N76" s="19"/>
      <c r="O76" s="19"/>
      <c r="P76" s="19"/>
      <c r="Q76" s="19"/>
      <c r="R76" s="19"/>
      <c r="T76" s="17"/>
      <c r="U76" s="17"/>
      <c r="V76" s="17"/>
    </row>
    <row r="77" spans="1:18" ht="15.75" customHeight="1">
      <c r="A77" s="19"/>
      <c r="B77" s="42"/>
      <c r="C77" s="42"/>
      <c r="D77" s="42"/>
      <c r="E77" s="42"/>
      <c r="F77" s="42">
        <v>6</v>
      </c>
      <c r="G77" s="42" t="s">
        <v>100</v>
      </c>
      <c r="H77" s="42"/>
      <c r="I77" s="42"/>
      <c r="J77" s="42"/>
      <c r="K77" s="42"/>
      <c r="L77" s="42"/>
      <c r="M77" s="19"/>
      <c r="N77" s="19"/>
      <c r="O77" s="19"/>
      <c r="P77" s="19"/>
      <c r="Q77" s="19"/>
      <c r="R77" s="19"/>
    </row>
    <row r="78" spans="1:18" ht="15.75" customHeight="1">
      <c r="A78" s="19"/>
      <c r="B78" s="42" t="s">
        <v>15</v>
      </c>
      <c r="C78" s="42"/>
      <c r="D78" s="42"/>
      <c r="E78" s="42"/>
      <c r="F78" s="98" t="s">
        <v>16</v>
      </c>
      <c r="G78" s="42"/>
      <c r="H78" s="42"/>
      <c r="I78" s="42"/>
      <c r="J78" s="42"/>
      <c r="K78" s="42"/>
      <c r="L78" s="42"/>
      <c r="M78" s="19"/>
      <c r="N78" s="19"/>
      <c r="O78" s="19"/>
      <c r="P78" s="19"/>
      <c r="Q78" s="19"/>
      <c r="R78" s="19"/>
    </row>
    <row r="79" spans="1:18" ht="15.75" customHeight="1">
      <c r="A79" s="19"/>
      <c r="B79" s="99" t="s">
        <v>14</v>
      </c>
      <c r="C79" s="100"/>
      <c r="D79" s="100"/>
      <c r="E79" s="100"/>
      <c r="F79" s="100"/>
      <c r="G79" s="100" t="s">
        <v>115</v>
      </c>
      <c r="H79" s="100"/>
      <c r="I79" s="100"/>
      <c r="J79" s="100"/>
      <c r="K79" s="100"/>
      <c r="L79" s="100"/>
      <c r="M79" s="101"/>
      <c r="N79" s="101"/>
      <c r="O79" s="19"/>
      <c r="P79" s="19"/>
      <c r="Q79" s="19"/>
      <c r="R79" s="19"/>
    </row>
    <row r="80" spans="1:18" ht="15.75" customHeight="1">
      <c r="A80" s="19"/>
      <c r="B80" s="100" t="s">
        <v>98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1"/>
      <c r="N80" s="101"/>
      <c r="O80" s="19"/>
      <c r="P80" s="19"/>
      <c r="Q80" s="19"/>
      <c r="R80" s="19"/>
    </row>
    <row r="81" spans="1:18" ht="15.75">
      <c r="A81" s="19"/>
      <c r="B81" s="99"/>
      <c r="C81" s="100"/>
      <c r="D81" s="100"/>
      <c r="E81" s="100"/>
      <c r="F81" s="100"/>
      <c r="G81" s="100"/>
      <c r="H81" s="100"/>
      <c r="I81" s="42"/>
      <c r="J81" s="42"/>
      <c r="K81" s="42"/>
      <c r="L81" s="42"/>
      <c r="M81" s="19"/>
      <c r="N81" s="19"/>
      <c r="O81" s="19"/>
      <c r="P81" s="19"/>
      <c r="Q81" s="19"/>
      <c r="R81" s="19"/>
    </row>
    <row r="82" spans="1:18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ht="15">
      <c r="B83" s="1"/>
    </row>
  </sheetData>
  <sheetProtection/>
  <mergeCells count="2">
    <mergeCell ref="B2:O2"/>
    <mergeCell ref="M3:N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2017-03-21T16:52:29Z</dcterms:modified>
  <cp:category/>
  <cp:version/>
  <cp:contentType/>
  <cp:contentStatus/>
</cp:coreProperties>
</file>