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6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<sst xmlns="http://schemas.openxmlformats.org/spreadsheetml/2006/main" count="386" uniqueCount="149">
  <si>
    <t>F2     площ тераса</t>
  </si>
  <si>
    <t>м2</t>
  </si>
  <si>
    <t>Апартамент А201</t>
  </si>
  <si>
    <t>Апартамент А202</t>
  </si>
  <si>
    <t>Апартамент А204</t>
  </si>
  <si>
    <t>Апартамент А205</t>
  </si>
  <si>
    <t>Апартамент А206</t>
  </si>
  <si>
    <t>Апартамент А207</t>
  </si>
  <si>
    <t>Апартамент А208</t>
  </si>
  <si>
    <t>Апартамент А209</t>
  </si>
  <si>
    <t>Апартамент А210</t>
  </si>
  <si>
    <t>Апартамент А211</t>
  </si>
  <si>
    <t>Студио  А203</t>
  </si>
  <si>
    <t>Апартамент А301</t>
  </si>
  <si>
    <t>Апартамент А302</t>
  </si>
  <si>
    <t>Апартамент А304</t>
  </si>
  <si>
    <t>Апартамент А306</t>
  </si>
  <si>
    <t>Апартамент А308</t>
  </si>
  <si>
    <t>Апартамент А309</t>
  </si>
  <si>
    <t>Апартамент А401</t>
  </si>
  <si>
    <t>Студио А303</t>
  </si>
  <si>
    <t>Апартамент А402</t>
  </si>
  <si>
    <t>Апартамент А404</t>
  </si>
  <si>
    <t>Апартамент А405</t>
  </si>
  <si>
    <t>Апартамент А408</t>
  </si>
  <si>
    <t>Студио  А403</t>
  </si>
  <si>
    <t>Апартамент В101</t>
  </si>
  <si>
    <t>Апартамент В102</t>
  </si>
  <si>
    <t>Апартамент В104</t>
  </si>
  <si>
    <t>Апартамент В105</t>
  </si>
  <si>
    <t>Апартамент В106</t>
  </si>
  <si>
    <t>Апартамент В107</t>
  </si>
  <si>
    <t>Апартамент В110</t>
  </si>
  <si>
    <t>Апартамент В111</t>
  </si>
  <si>
    <t>Студио В103</t>
  </si>
  <si>
    <t>Апартамент В201</t>
  </si>
  <si>
    <t>Апартамент В202</t>
  </si>
  <si>
    <t>Апартамент В204</t>
  </si>
  <si>
    <t>Апартамент В205</t>
  </si>
  <si>
    <t>Апартамент В206</t>
  </si>
  <si>
    <t>Апартамент В207</t>
  </si>
  <si>
    <t>Апартамент В208</t>
  </si>
  <si>
    <t>Апартамент В210</t>
  </si>
  <si>
    <t>Апартамент В211</t>
  </si>
  <si>
    <t>Студио В203</t>
  </si>
  <si>
    <t>Апартамент В301</t>
  </si>
  <si>
    <t>Апартамент В302</t>
  </si>
  <si>
    <t>Апартамент В305</t>
  </si>
  <si>
    <t>Апартамент В307</t>
  </si>
  <si>
    <t>Апартамент В308</t>
  </si>
  <si>
    <t>Апартамент В309</t>
  </si>
  <si>
    <t>Апартамент В310</t>
  </si>
  <si>
    <t>Апартамент В401</t>
  </si>
  <si>
    <t>Апартамент В402</t>
  </si>
  <si>
    <t>Апартамент В405</t>
  </si>
  <si>
    <t>Апартамент В408</t>
  </si>
  <si>
    <t>Апартамент В409</t>
  </si>
  <si>
    <t>Апартамент С203</t>
  </si>
  <si>
    <t>Апартамент С204</t>
  </si>
  <si>
    <t>Апартамент С205</t>
  </si>
  <si>
    <t>Апартамент С206</t>
  </si>
  <si>
    <t>Апартамент С207</t>
  </si>
  <si>
    <t>Апартамент С209</t>
  </si>
  <si>
    <t>Апартамент С210</t>
  </si>
  <si>
    <t>Студио С201</t>
  </si>
  <si>
    <t>Апартамент С303</t>
  </si>
  <si>
    <t>Апартамент С304</t>
  </si>
  <si>
    <t>Апартамент С305</t>
  </si>
  <si>
    <t>Апартамент С306</t>
  </si>
  <si>
    <t>Апартамент С307</t>
  </si>
  <si>
    <t>Апартамент С309</t>
  </si>
  <si>
    <t>Апартамент С310</t>
  </si>
  <si>
    <t>Студио С301</t>
  </si>
  <si>
    <t>Студио С302</t>
  </si>
  <si>
    <t>Апартамент С402</t>
  </si>
  <si>
    <t>Апартамент С403</t>
  </si>
  <si>
    <t>Апартамент С404</t>
  </si>
  <si>
    <t>Апартамент С405</t>
  </si>
  <si>
    <t>Апартамент С406</t>
  </si>
  <si>
    <t>Апартамент С408</t>
  </si>
  <si>
    <t>Апартамент С409</t>
  </si>
  <si>
    <t>Студио С501</t>
  </si>
  <si>
    <t>Апартамент С503</t>
  </si>
  <si>
    <t>Односпальный</t>
  </si>
  <si>
    <t>Бассейн</t>
  </si>
  <si>
    <t>Море</t>
  </si>
  <si>
    <t>Студио</t>
  </si>
  <si>
    <t>Бассейн/Море</t>
  </si>
  <si>
    <t>Лес</t>
  </si>
  <si>
    <t>Двухспальный</t>
  </si>
  <si>
    <t>Море/Бассейн</t>
  </si>
  <si>
    <t>Двор</t>
  </si>
  <si>
    <t>Апартамент No.</t>
  </si>
  <si>
    <t>Вид</t>
  </si>
  <si>
    <t>Тип</t>
  </si>
  <si>
    <t>Жилая площадь</t>
  </si>
  <si>
    <t>Общая площадь</t>
  </si>
  <si>
    <t>Ид.части</t>
  </si>
  <si>
    <t>Цена</t>
  </si>
  <si>
    <t>Общая стоимость</t>
  </si>
  <si>
    <t>Е/м2</t>
  </si>
  <si>
    <t>Вилла Роза</t>
  </si>
  <si>
    <t>Вилла Бианка</t>
  </si>
  <si>
    <t>Вилла Орхидея</t>
  </si>
  <si>
    <t>Студио С101</t>
  </si>
  <si>
    <t>Студио С102</t>
  </si>
  <si>
    <t>Апартамeнт С103</t>
  </si>
  <si>
    <t>Апартамeнт С104</t>
  </si>
  <si>
    <t>Апартамeнт С105</t>
  </si>
  <si>
    <t>Апартамeнт С106</t>
  </si>
  <si>
    <t>Апартамeнт С107</t>
  </si>
  <si>
    <t>Студио С108</t>
  </si>
  <si>
    <t>Студио С110</t>
  </si>
  <si>
    <t>Студио С111</t>
  </si>
  <si>
    <t>Апартамент С401</t>
  </si>
  <si>
    <t>Студио С407</t>
  </si>
  <si>
    <t>Студио С208</t>
  </si>
  <si>
    <t>Студио В209</t>
  </si>
  <si>
    <t>Студио В108</t>
  </si>
  <si>
    <t>Студио В109</t>
  </si>
  <si>
    <t>Этаж 5</t>
  </si>
  <si>
    <t>Этаж 3</t>
  </si>
  <si>
    <t>Этаж 4</t>
  </si>
  <si>
    <t>Этаж 2</t>
  </si>
  <si>
    <t>Этаж 1</t>
  </si>
  <si>
    <t>Студио С308</t>
  </si>
  <si>
    <t>Апартамент А307</t>
  </si>
  <si>
    <t>Этаж</t>
  </si>
  <si>
    <t>Лес/Море</t>
  </si>
  <si>
    <t>Студио С202</t>
  </si>
  <si>
    <t>Апартамент А406</t>
  </si>
  <si>
    <t>Апартамент В406</t>
  </si>
  <si>
    <t>Апартамент В407</t>
  </si>
  <si>
    <t>RESERVED</t>
  </si>
  <si>
    <t>Студио 303</t>
  </si>
  <si>
    <t>Апартамент В304</t>
  </si>
  <si>
    <t>SOLD</t>
  </si>
  <si>
    <t>Студио В403</t>
  </si>
  <si>
    <t>Апартамент В404</t>
  </si>
  <si>
    <t>Апартамент С505</t>
  </si>
  <si>
    <t>Апартамент А305</t>
  </si>
  <si>
    <r>
      <t xml:space="preserve">ПЛАН С - </t>
    </r>
    <r>
      <rPr>
        <b/>
        <sz val="10"/>
        <color indexed="10"/>
        <rFont val="Times New Roman"/>
        <family val="1"/>
      </rPr>
      <t>9% скидка</t>
    </r>
  </si>
  <si>
    <t>Апартамент С109</t>
  </si>
  <si>
    <t xml:space="preserve">                                                                                                                                                                                      </t>
  </si>
  <si>
    <t>АКЦИЯ</t>
  </si>
  <si>
    <t>€/м2</t>
  </si>
  <si>
    <t xml:space="preserve">Общая стоимость € </t>
  </si>
  <si>
    <t>Апартамент В 306</t>
  </si>
  <si>
    <t>Апартаменты в Созополе, лот 773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</si>
</sst>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Lucida Calligraphy"/>
      <family val="4"/>
    </font>
    <font>
      <b/>
      <sz val="16"/>
      <color indexed="10"/>
      <name val="Arial"/>
      <family val="2"/>
    </font>
    <font>
      <b/>
      <sz val="10"/>
      <name val="Cambria"/>
      <family val="1"/>
    </font>
    <font>
      <b/>
      <sz val="10"/>
      <color indexed="9"/>
      <name val="Arial"/>
      <family val="2"/>
    </font>
    <font>
      <b/>
      <sz val="14"/>
      <color indexed="62"/>
      <name val="Cambria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62"/>
      <name val="Times New Roman"/>
      <family val="1"/>
    </font>
    <font>
      <b/>
      <i/>
      <sz val="13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14"/>
      <color indexed="13"/>
      <name val="Times New Roman"/>
      <family val="1"/>
    </font>
    <font>
      <b/>
      <sz val="12"/>
      <name val="Times New Roman"/>
      <family val="1"/>
    </font>
    <font>
      <b/>
      <sz val="16"/>
      <name val="Tahoma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FF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9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ck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ck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ck">
        <color indexed="23"/>
      </top>
      <bottom style="thin">
        <color indexed="23"/>
      </bottom>
    </border>
    <border>
      <left/>
      <right/>
      <top style="thick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4" fontId="2" fillId="19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 horizontal="right"/>
    </xf>
    <xf numFmtId="4" fontId="20" fillId="25" borderId="12" xfId="0" applyNumberFormat="1" applyFont="1" applyFill="1" applyBorder="1" applyAlignment="1">
      <alignment horizontal="right"/>
    </xf>
    <xf numFmtId="4" fontId="21" fillId="34" borderId="12" xfId="0" applyNumberFormat="1" applyFont="1" applyFill="1" applyBorder="1" applyAlignment="1">
      <alignment horizontal="right"/>
    </xf>
    <xf numFmtId="4" fontId="20" fillId="25" borderId="13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right" vertical="center"/>
    </xf>
    <xf numFmtId="2" fontId="21" fillId="0" borderId="15" xfId="0" applyNumberFormat="1" applyFont="1" applyFill="1" applyBorder="1" applyAlignment="1">
      <alignment vertical="center"/>
    </xf>
    <xf numFmtId="4" fontId="20" fillId="25" borderId="15" xfId="0" applyNumberFormat="1" applyFont="1" applyFill="1" applyBorder="1" applyAlignment="1">
      <alignment vertical="center"/>
    </xf>
    <xf numFmtId="4" fontId="21" fillId="13" borderId="12" xfId="0" applyNumberFormat="1" applyFont="1" applyFill="1" applyBorder="1" applyAlignment="1">
      <alignment horizontal="right"/>
    </xf>
    <xf numFmtId="4" fontId="20" fillId="13" borderId="12" xfId="0" applyNumberFormat="1" applyFont="1" applyFill="1" applyBorder="1" applyAlignment="1">
      <alignment horizontal="right"/>
    </xf>
    <xf numFmtId="4" fontId="20" fillId="13" borderId="13" xfId="0" applyNumberFormat="1" applyFont="1" applyFill="1" applyBorder="1" applyAlignment="1">
      <alignment horizontal="right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/>
    </xf>
    <xf numFmtId="4" fontId="21" fillId="34" borderId="15" xfId="0" applyNumberFormat="1" applyFont="1" applyFill="1" applyBorder="1" applyAlignment="1">
      <alignment horizontal="right"/>
    </xf>
    <xf numFmtId="2" fontId="21" fillId="34" borderId="15" xfId="0" applyNumberFormat="1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4" fontId="20" fillId="34" borderId="12" xfId="0" applyNumberFormat="1" applyFont="1" applyFill="1" applyBorder="1" applyAlignment="1">
      <alignment horizontal="right"/>
    </xf>
    <xf numFmtId="4" fontId="20" fillId="34" borderId="16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 horizontal="right"/>
    </xf>
    <xf numFmtId="4" fontId="20" fillId="25" borderId="15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right"/>
    </xf>
    <xf numFmtId="4" fontId="20" fillId="25" borderId="18" xfId="0" applyNumberFormat="1" applyFont="1" applyFill="1" applyBorder="1" applyAlignment="1">
      <alignment horizontal="right"/>
    </xf>
    <xf numFmtId="4" fontId="20" fillId="25" borderId="19" xfId="0" applyNumberFormat="1" applyFont="1" applyFill="1" applyBorder="1" applyAlignment="1">
      <alignment horizontal="right"/>
    </xf>
    <xf numFmtId="2" fontId="20" fillId="25" borderId="12" xfId="0" applyNumberFormat="1" applyFont="1" applyFill="1" applyBorder="1" applyAlignment="1">
      <alignment horizontal="right"/>
    </xf>
    <xf numFmtId="2" fontId="20" fillId="13" borderId="12" xfId="0" applyNumberFormat="1" applyFont="1" applyFill="1" applyBorder="1" applyAlignment="1">
      <alignment horizontal="right"/>
    </xf>
    <xf numFmtId="4" fontId="21" fillId="35" borderId="12" xfId="0" applyNumberFormat="1" applyFont="1" applyFill="1" applyBorder="1" applyAlignment="1">
      <alignment horizontal="right"/>
    </xf>
    <xf numFmtId="4" fontId="21" fillId="13" borderId="15" xfId="0" applyNumberFormat="1" applyFont="1" applyFill="1" applyBorder="1" applyAlignment="1">
      <alignment horizontal="right"/>
    </xf>
    <xf numFmtId="4" fontId="20" fillId="13" borderId="15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4" fontId="66" fillId="0" borderId="12" xfId="0" applyNumberFormat="1" applyFont="1" applyFill="1" applyBorder="1" applyAlignment="1">
      <alignment/>
    </xf>
    <xf numFmtId="4" fontId="66" fillId="0" borderId="12" xfId="0" applyNumberFormat="1" applyFont="1" applyFill="1" applyBorder="1" applyAlignment="1">
      <alignment horizontal="right"/>
    </xf>
    <xf numFmtId="2" fontId="66" fillId="0" borderId="12" xfId="0" applyNumberFormat="1" applyFont="1" applyFill="1" applyBorder="1" applyAlignment="1">
      <alignment/>
    </xf>
    <xf numFmtId="2" fontId="66" fillId="0" borderId="12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4" fontId="16" fillId="0" borderId="20" xfId="0" applyNumberFormat="1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4" fontId="16" fillId="33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center"/>
    </xf>
    <xf numFmtId="0" fontId="20" fillId="34" borderId="23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67" fillId="0" borderId="23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vertical="center"/>
    </xf>
    <xf numFmtId="4" fontId="21" fillId="34" borderId="12" xfId="0" applyNumberFormat="1" applyFont="1" applyFill="1" applyBorder="1" applyAlignment="1">
      <alignment horizontal="right" vertical="center"/>
    </xf>
    <xf numFmtId="2" fontId="21" fillId="34" borderId="15" xfId="0" applyNumberFormat="1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horizontal="right"/>
    </xf>
    <xf numFmtId="0" fontId="21" fillId="34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4" fontId="21" fillId="34" borderId="12" xfId="0" applyNumberFormat="1" applyFont="1" applyFill="1" applyBorder="1" applyAlignment="1">
      <alignment/>
    </xf>
    <xf numFmtId="2" fontId="21" fillId="34" borderId="12" xfId="0" applyNumberFormat="1" applyFont="1" applyFill="1" applyBorder="1" applyAlignment="1">
      <alignment/>
    </xf>
    <xf numFmtId="2" fontId="21" fillId="34" borderId="12" xfId="0" applyNumberFormat="1" applyFont="1" applyFill="1" applyBorder="1" applyAlignment="1">
      <alignment horizontal="right"/>
    </xf>
    <xf numFmtId="2" fontId="20" fillId="34" borderId="12" xfId="0" applyNumberFormat="1" applyFont="1" applyFill="1" applyBorder="1" applyAlignment="1">
      <alignment horizontal="right"/>
    </xf>
    <xf numFmtId="4" fontId="20" fillId="13" borderId="16" xfId="0" applyNumberFormat="1" applyFont="1" applyFill="1" applyBorder="1" applyAlignment="1">
      <alignment vertical="center"/>
    </xf>
    <xf numFmtId="0" fontId="20" fillId="36" borderId="26" xfId="0" applyFont="1" applyFill="1" applyBorder="1" applyAlignment="1">
      <alignment horizontal="left"/>
    </xf>
    <xf numFmtId="0" fontId="21" fillId="36" borderId="27" xfId="0" applyFont="1" applyFill="1" applyBorder="1" applyAlignment="1">
      <alignment horizontal="center"/>
    </xf>
    <xf numFmtId="0" fontId="20" fillId="36" borderId="27" xfId="0" applyFont="1" applyFill="1" applyBorder="1" applyAlignment="1">
      <alignment horizontal="center"/>
    </xf>
    <xf numFmtId="4" fontId="20" fillId="36" borderId="27" xfId="0" applyNumberFormat="1" applyFont="1" applyFill="1" applyBorder="1" applyAlignment="1">
      <alignment/>
    </xf>
    <xf numFmtId="4" fontId="20" fillId="36" borderId="27" xfId="0" applyNumberFormat="1" applyFont="1" applyFill="1" applyBorder="1" applyAlignment="1">
      <alignment horizontal="right"/>
    </xf>
    <xf numFmtId="2" fontId="20" fillId="36" borderId="27" xfId="0" applyNumberFormat="1" applyFont="1" applyFill="1" applyBorder="1" applyAlignment="1">
      <alignment/>
    </xf>
    <xf numFmtId="2" fontId="20" fillId="36" borderId="27" xfId="0" applyNumberFormat="1" applyFont="1" applyFill="1" applyBorder="1" applyAlignment="1">
      <alignment horizontal="right"/>
    </xf>
    <xf numFmtId="4" fontId="21" fillId="36" borderId="27" xfId="0" applyNumberFormat="1" applyFont="1" applyFill="1" applyBorder="1" applyAlignment="1">
      <alignment horizontal="right"/>
    </xf>
    <xf numFmtId="0" fontId="20" fillId="36" borderId="23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4" fontId="20" fillId="36" borderId="12" xfId="0" applyNumberFormat="1" applyFont="1" applyFill="1" applyBorder="1" applyAlignment="1">
      <alignment/>
    </xf>
    <xf numFmtId="4" fontId="20" fillId="36" borderId="12" xfId="0" applyNumberFormat="1" applyFont="1" applyFill="1" applyBorder="1" applyAlignment="1">
      <alignment horizontal="right"/>
    </xf>
    <xf numFmtId="2" fontId="20" fillId="36" borderId="12" xfId="0" applyNumberFormat="1" applyFont="1" applyFill="1" applyBorder="1" applyAlignment="1">
      <alignment/>
    </xf>
    <xf numFmtId="2" fontId="20" fillId="36" borderId="12" xfId="0" applyNumberFormat="1" applyFont="1" applyFill="1" applyBorder="1" applyAlignment="1">
      <alignment horizontal="right"/>
    </xf>
    <xf numFmtId="2" fontId="21" fillId="36" borderId="12" xfId="0" applyNumberFormat="1" applyFont="1" applyFill="1" applyBorder="1" applyAlignment="1">
      <alignment horizontal="right"/>
    </xf>
    <xf numFmtId="4" fontId="21" fillId="36" borderId="12" xfId="0" applyNumberFormat="1" applyFont="1" applyFill="1" applyBorder="1" applyAlignment="1">
      <alignment horizontal="right"/>
    </xf>
    <xf numFmtId="4" fontId="20" fillId="36" borderId="13" xfId="0" applyNumberFormat="1" applyFont="1" applyFill="1" applyBorder="1" applyAlignment="1">
      <alignment horizontal="right"/>
    </xf>
    <xf numFmtId="0" fontId="20" fillId="36" borderId="24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4" fontId="20" fillId="36" borderId="15" xfId="0" applyNumberFormat="1" applyFont="1" applyFill="1" applyBorder="1" applyAlignment="1">
      <alignment/>
    </xf>
    <xf numFmtId="2" fontId="20" fillId="36" borderId="15" xfId="0" applyNumberFormat="1" applyFont="1" applyFill="1" applyBorder="1" applyAlignment="1">
      <alignment/>
    </xf>
    <xf numFmtId="2" fontId="20" fillId="36" borderId="15" xfId="0" applyNumberFormat="1" applyFont="1" applyFill="1" applyBorder="1" applyAlignment="1">
      <alignment horizontal="right"/>
    </xf>
    <xf numFmtId="2" fontId="21" fillId="36" borderId="15" xfId="0" applyNumberFormat="1" applyFont="1" applyFill="1" applyBorder="1" applyAlignment="1">
      <alignment horizontal="right"/>
    </xf>
    <xf numFmtId="4" fontId="20" fillId="36" borderId="15" xfId="0" applyNumberFormat="1" applyFont="1" applyFill="1" applyBorder="1" applyAlignment="1">
      <alignment horizontal="right"/>
    </xf>
    <xf numFmtId="0" fontId="67" fillId="36" borderId="24" xfId="0" applyFont="1" applyFill="1" applyBorder="1" applyAlignment="1">
      <alignment horizontal="left" vertical="center"/>
    </xf>
    <xf numFmtId="0" fontId="67" fillId="36" borderId="15" xfId="0" applyFont="1" applyFill="1" applyBorder="1" applyAlignment="1">
      <alignment horizontal="center" vertical="center"/>
    </xf>
    <xf numFmtId="4" fontId="67" fillId="36" borderId="15" xfId="0" applyNumberFormat="1" applyFont="1" applyFill="1" applyBorder="1" applyAlignment="1">
      <alignment vertical="center"/>
    </xf>
    <xf numFmtId="4" fontId="67" fillId="36" borderId="12" xfId="0" applyNumberFormat="1" applyFont="1" applyFill="1" applyBorder="1" applyAlignment="1">
      <alignment horizontal="right" vertical="center"/>
    </xf>
    <xf numFmtId="2" fontId="67" fillId="36" borderId="15" xfId="0" applyNumberFormat="1" applyFont="1" applyFill="1" applyBorder="1" applyAlignment="1">
      <alignment vertical="center"/>
    </xf>
    <xf numFmtId="2" fontId="66" fillId="36" borderId="15" xfId="0" applyNumberFormat="1" applyFont="1" applyFill="1" applyBorder="1" applyAlignment="1">
      <alignment vertical="center"/>
    </xf>
    <xf numFmtId="2" fontId="67" fillId="36" borderId="12" xfId="0" applyNumberFormat="1" applyFont="1" applyFill="1" applyBorder="1" applyAlignment="1">
      <alignment horizontal="right"/>
    </xf>
    <xf numFmtId="4" fontId="66" fillId="36" borderId="12" xfId="0" applyNumberFormat="1" applyFont="1" applyFill="1" applyBorder="1" applyAlignment="1">
      <alignment horizontal="right"/>
    </xf>
    <xf numFmtId="4" fontId="67" fillId="36" borderId="13" xfId="0" applyNumberFormat="1" applyFont="1" applyFill="1" applyBorder="1" applyAlignment="1">
      <alignment horizontal="right"/>
    </xf>
    <xf numFmtId="0" fontId="20" fillId="19" borderId="23" xfId="0" applyFont="1" applyFill="1" applyBorder="1" applyAlignment="1">
      <alignment horizontal="left"/>
    </xf>
    <xf numFmtId="0" fontId="21" fillId="19" borderId="11" xfId="0" applyFont="1" applyFill="1" applyBorder="1" applyAlignment="1">
      <alignment horizontal="center"/>
    </xf>
    <xf numFmtId="0" fontId="21" fillId="19" borderId="12" xfId="0" applyFont="1" applyFill="1" applyBorder="1" applyAlignment="1">
      <alignment horizontal="center"/>
    </xf>
    <xf numFmtId="4" fontId="21" fillId="19" borderId="12" xfId="0" applyNumberFormat="1" applyFont="1" applyFill="1" applyBorder="1" applyAlignment="1">
      <alignment/>
    </xf>
    <xf numFmtId="4" fontId="21" fillId="19" borderId="12" xfId="0" applyNumberFormat="1" applyFont="1" applyFill="1" applyBorder="1" applyAlignment="1">
      <alignment horizontal="right"/>
    </xf>
    <xf numFmtId="2" fontId="21" fillId="19" borderId="12" xfId="0" applyNumberFormat="1" applyFont="1" applyFill="1" applyBorder="1" applyAlignment="1">
      <alignment/>
    </xf>
    <xf numFmtId="2" fontId="21" fillId="19" borderId="12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67" fillId="25" borderId="12" xfId="0" applyNumberFormat="1" applyFont="1" applyFill="1" applyBorder="1" applyAlignment="1">
      <alignment horizontal="right"/>
    </xf>
    <xf numFmtId="0" fontId="20" fillId="13" borderId="24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/>
    </xf>
    <xf numFmtId="4" fontId="21" fillId="13" borderId="15" xfId="0" applyNumberFormat="1" applyFont="1" applyFill="1" applyBorder="1" applyAlignment="1">
      <alignment vertical="center"/>
    </xf>
    <xf numFmtId="4" fontId="21" fillId="13" borderId="12" xfId="0" applyNumberFormat="1" applyFont="1" applyFill="1" applyBorder="1" applyAlignment="1">
      <alignment horizontal="right" vertical="center"/>
    </xf>
    <xf numFmtId="2" fontId="21" fillId="13" borderId="15" xfId="0" applyNumberFormat="1" applyFont="1" applyFill="1" applyBorder="1" applyAlignment="1">
      <alignment vertical="center"/>
    </xf>
    <xf numFmtId="0" fontId="67" fillId="34" borderId="23" xfId="0" applyFont="1" applyFill="1" applyBorder="1" applyAlignment="1">
      <alignment horizontal="left"/>
    </xf>
    <xf numFmtId="0" fontId="66" fillId="34" borderId="11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4" fontId="66" fillId="34" borderId="12" xfId="0" applyNumberFormat="1" applyFont="1" applyFill="1" applyBorder="1" applyAlignment="1">
      <alignment/>
    </xf>
    <xf numFmtId="4" fontId="66" fillId="34" borderId="12" xfId="0" applyNumberFormat="1" applyFont="1" applyFill="1" applyBorder="1" applyAlignment="1">
      <alignment horizontal="right"/>
    </xf>
    <xf numFmtId="2" fontId="66" fillId="34" borderId="12" xfId="0" applyNumberFormat="1" applyFont="1" applyFill="1" applyBorder="1" applyAlignment="1">
      <alignment/>
    </xf>
    <xf numFmtId="2" fontId="66" fillId="34" borderId="12" xfId="0" applyNumberFormat="1" applyFont="1" applyFill="1" applyBorder="1" applyAlignment="1">
      <alignment horizontal="right"/>
    </xf>
    <xf numFmtId="0" fontId="67" fillId="13" borderId="23" xfId="0" applyFont="1" applyFill="1" applyBorder="1" applyAlignment="1">
      <alignment horizontal="left"/>
    </xf>
    <xf numFmtId="0" fontId="66" fillId="13" borderId="11" xfId="0" applyFont="1" applyFill="1" applyBorder="1" applyAlignment="1">
      <alignment horizontal="center"/>
    </xf>
    <xf numFmtId="0" fontId="66" fillId="13" borderId="12" xfId="0" applyFont="1" applyFill="1" applyBorder="1" applyAlignment="1">
      <alignment horizontal="center"/>
    </xf>
    <xf numFmtId="4" fontId="66" fillId="13" borderId="12" xfId="0" applyNumberFormat="1" applyFont="1" applyFill="1" applyBorder="1" applyAlignment="1">
      <alignment/>
    </xf>
    <xf numFmtId="4" fontId="66" fillId="13" borderId="12" xfId="0" applyNumberFormat="1" applyFont="1" applyFill="1" applyBorder="1" applyAlignment="1">
      <alignment horizontal="right"/>
    </xf>
    <xf numFmtId="2" fontId="66" fillId="13" borderId="12" xfId="0" applyNumberFormat="1" applyFont="1" applyFill="1" applyBorder="1" applyAlignment="1">
      <alignment/>
    </xf>
    <xf numFmtId="2" fontId="66" fillId="13" borderId="12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16" fillId="35" borderId="28" xfId="0" applyFont="1" applyFill="1" applyBorder="1" applyAlignment="1">
      <alignment horizontal="center"/>
    </xf>
    <xf numFmtId="4" fontId="16" fillId="25" borderId="0" xfId="0" applyNumberFormat="1" applyFont="1" applyFill="1" applyBorder="1" applyAlignment="1">
      <alignment horizontal="center" vertical="center" wrapText="1"/>
    </xf>
    <xf numFmtId="4" fontId="20" fillId="36" borderId="29" xfId="0" applyNumberFormat="1" applyFont="1" applyFill="1" applyBorder="1" applyAlignment="1">
      <alignment horizontal="right"/>
    </xf>
    <xf numFmtId="0" fontId="20" fillId="33" borderId="30" xfId="0" applyFont="1" applyFill="1" applyBorder="1" applyAlignment="1">
      <alignment horizontal="center"/>
    </xf>
    <xf numFmtId="4" fontId="21" fillId="33" borderId="31" xfId="0" applyNumberFormat="1" applyFont="1" applyFill="1" applyBorder="1" applyAlignment="1">
      <alignment horizontal="right"/>
    </xf>
    <xf numFmtId="4" fontId="22" fillId="33" borderId="31" xfId="0" applyNumberFormat="1" applyFont="1" applyFill="1" applyBorder="1" applyAlignment="1">
      <alignment horizontal="center"/>
    </xf>
    <xf numFmtId="4" fontId="20" fillId="34" borderId="31" xfId="0" applyNumberFormat="1" applyFont="1" applyFill="1" applyBorder="1" applyAlignment="1">
      <alignment horizontal="center"/>
    </xf>
    <xf numFmtId="4" fontId="20" fillId="37" borderId="31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/>
    </xf>
    <xf numFmtId="4" fontId="20" fillId="37" borderId="31" xfId="0" applyNumberFormat="1" applyFont="1" applyFill="1" applyBorder="1" applyAlignment="1">
      <alignment horizontal="right"/>
    </xf>
    <xf numFmtId="4" fontId="67" fillId="34" borderId="31" xfId="0" applyNumberFormat="1" applyFont="1" applyFill="1" applyBorder="1" applyAlignment="1">
      <alignment horizontal="center"/>
    </xf>
    <xf numFmtId="4" fontId="20" fillId="36" borderId="31" xfId="0" applyNumberFormat="1" applyFont="1" applyFill="1" applyBorder="1" applyAlignment="1">
      <alignment horizontal="center"/>
    </xf>
    <xf numFmtId="4" fontId="67" fillId="36" borderId="31" xfId="0" applyNumberFormat="1" applyFont="1" applyFill="1" applyBorder="1" applyAlignment="1">
      <alignment horizontal="center"/>
    </xf>
    <xf numFmtId="4" fontId="20" fillId="34" borderId="31" xfId="0" applyNumberFormat="1" applyFont="1" applyFill="1" applyBorder="1" applyAlignment="1">
      <alignment horizontal="right"/>
    </xf>
    <xf numFmtId="4" fontId="20" fillId="36" borderId="32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4" fontId="20" fillId="25" borderId="33" xfId="0" applyNumberFormat="1" applyFont="1" applyFill="1" applyBorder="1" applyAlignment="1">
      <alignment horizontal="right"/>
    </xf>
    <xf numFmtId="4" fontId="20" fillId="13" borderId="33" xfId="0" applyNumberFormat="1" applyFont="1" applyFill="1" applyBorder="1" applyAlignment="1">
      <alignment horizontal="right"/>
    </xf>
    <xf numFmtId="4" fontId="20" fillId="36" borderId="33" xfId="0" applyNumberFormat="1" applyFont="1" applyFill="1" applyBorder="1" applyAlignment="1">
      <alignment horizontal="right"/>
    </xf>
    <xf numFmtId="4" fontId="67" fillId="36" borderId="33" xfId="0" applyNumberFormat="1" applyFont="1" applyFill="1" applyBorder="1" applyAlignment="1">
      <alignment horizontal="right"/>
    </xf>
    <xf numFmtId="4" fontId="68" fillId="25" borderId="0" xfId="0" applyNumberFormat="1" applyFont="1" applyFill="1" applyBorder="1" applyAlignment="1">
      <alignment horizontal="center" vertical="center" wrapText="1"/>
    </xf>
    <xf numFmtId="4" fontId="20" fillId="38" borderId="33" xfId="0" applyNumberFormat="1" applyFont="1" applyFill="1" applyBorder="1" applyAlignment="1">
      <alignment horizontal="right"/>
    </xf>
    <xf numFmtId="4" fontId="20" fillId="38" borderId="33" xfId="0" applyNumberFormat="1" applyFont="1" applyFill="1" applyBorder="1" applyAlignment="1">
      <alignment vertical="center"/>
    </xf>
    <xf numFmtId="0" fontId="67" fillId="34" borderId="14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4" fontId="67" fillId="34" borderId="15" xfId="0" applyNumberFormat="1" applyFont="1" applyFill="1" applyBorder="1" applyAlignment="1">
      <alignment vertical="center"/>
    </xf>
    <xf numFmtId="4" fontId="67" fillId="34" borderId="12" xfId="0" applyNumberFormat="1" applyFont="1" applyFill="1" applyBorder="1" applyAlignment="1">
      <alignment horizontal="right" vertical="center"/>
    </xf>
    <xf numFmtId="2" fontId="67" fillId="34" borderId="15" xfId="0" applyNumberFormat="1" applyFont="1" applyFill="1" applyBorder="1" applyAlignment="1">
      <alignment vertical="center"/>
    </xf>
    <xf numFmtId="2" fontId="66" fillId="34" borderId="15" xfId="0" applyNumberFormat="1" applyFont="1" applyFill="1" applyBorder="1" applyAlignment="1">
      <alignment vertical="center"/>
    </xf>
    <xf numFmtId="2" fontId="67" fillId="34" borderId="12" xfId="0" applyNumberFormat="1" applyFont="1" applyFill="1" applyBorder="1" applyAlignment="1">
      <alignment horizontal="right"/>
    </xf>
    <xf numFmtId="4" fontId="67" fillId="34" borderId="13" xfId="0" applyNumberFormat="1" applyFont="1" applyFill="1" applyBorder="1" applyAlignment="1">
      <alignment horizontal="right"/>
    </xf>
    <xf numFmtId="4" fontId="67" fillId="38" borderId="33" xfId="0" applyNumberFormat="1" applyFont="1" applyFill="1" applyBorder="1" applyAlignment="1">
      <alignment horizontal="right"/>
    </xf>
    <xf numFmtId="4" fontId="67" fillId="25" borderId="15" xfId="0" applyNumberFormat="1" applyFont="1" applyFill="1" applyBorder="1" applyAlignment="1">
      <alignment vertical="center"/>
    </xf>
    <xf numFmtId="0" fontId="66" fillId="34" borderId="15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4" fontId="21" fillId="36" borderId="12" xfId="0" applyNumberFormat="1" applyFont="1" applyFill="1" applyBorder="1" applyAlignment="1">
      <alignment/>
    </xf>
    <xf numFmtId="2" fontId="21" fillId="36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7" fillId="34" borderId="24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horizontal="center" vertical="center"/>
    </xf>
    <xf numFmtId="4" fontId="21" fillId="36" borderId="15" xfId="0" applyNumberFormat="1" applyFont="1" applyFill="1" applyBorder="1" applyAlignment="1">
      <alignment vertical="center"/>
    </xf>
    <xf numFmtId="4" fontId="21" fillId="36" borderId="12" xfId="0" applyNumberFormat="1" applyFont="1" applyFill="1" applyBorder="1" applyAlignment="1">
      <alignment horizontal="right" vertical="center"/>
    </xf>
    <xf numFmtId="2" fontId="21" fillId="36" borderId="15" xfId="0" applyNumberFormat="1" applyFont="1" applyFill="1" applyBorder="1" applyAlignment="1">
      <alignment vertical="center"/>
    </xf>
    <xf numFmtId="4" fontId="20" fillId="36" borderId="15" xfId="0" applyNumberFormat="1" applyFont="1" applyFill="1" applyBorder="1" applyAlignment="1">
      <alignment vertical="center"/>
    </xf>
    <xf numFmtId="4" fontId="30" fillId="36" borderId="31" xfId="0" applyNumberFormat="1" applyFont="1" applyFill="1" applyBorder="1" applyAlignment="1">
      <alignment horizontal="center"/>
    </xf>
    <xf numFmtId="4" fontId="30" fillId="34" borderId="31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69" fillId="0" borderId="23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4" fontId="70" fillId="0" borderId="12" xfId="0" applyNumberFormat="1" applyFont="1" applyFill="1" applyBorder="1" applyAlignment="1">
      <alignment/>
    </xf>
    <xf numFmtId="4" fontId="70" fillId="0" borderId="12" xfId="0" applyNumberFormat="1" applyFont="1" applyFill="1" applyBorder="1" applyAlignment="1">
      <alignment horizontal="right"/>
    </xf>
    <xf numFmtId="2" fontId="70" fillId="0" borderId="12" xfId="0" applyNumberFormat="1" applyFont="1" applyFill="1" applyBorder="1" applyAlignment="1">
      <alignment/>
    </xf>
    <xf numFmtId="2" fontId="70" fillId="0" borderId="12" xfId="0" applyNumberFormat="1" applyFont="1" applyFill="1" applyBorder="1" applyAlignment="1">
      <alignment horizontal="right"/>
    </xf>
    <xf numFmtId="4" fontId="69" fillId="25" borderId="12" xfId="0" applyNumberFormat="1" applyFont="1" applyFill="1" applyBorder="1" applyAlignment="1">
      <alignment horizontal="right"/>
    </xf>
    <xf numFmtId="4" fontId="70" fillId="34" borderId="12" xfId="0" applyNumberFormat="1" applyFont="1" applyFill="1" applyBorder="1" applyAlignment="1">
      <alignment horizontal="right"/>
    </xf>
    <xf numFmtId="4" fontId="69" fillId="25" borderId="13" xfId="0" applyNumberFormat="1" applyFont="1" applyFill="1" applyBorder="1" applyAlignment="1">
      <alignment horizontal="right"/>
    </xf>
    <xf numFmtId="4" fontId="69" fillId="38" borderId="33" xfId="0" applyNumberFormat="1" applyFont="1" applyFill="1" applyBorder="1" applyAlignment="1">
      <alignment horizontal="right"/>
    </xf>
    <xf numFmtId="4" fontId="70" fillId="33" borderId="31" xfId="0" applyNumberFormat="1" applyFont="1" applyFill="1" applyBorder="1" applyAlignment="1">
      <alignment horizontal="right"/>
    </xf>
    <xf numFmtId="0" fontId="69" fillId="0" borderId="2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vertical="center"/>
    </xf>
    <xf numFmtId="4" fontId="70" fillId="0" borderId="12" xfId="0" applyNumberFormat="1" applyFont="1" applyFill="1" applyBorder="1" applyAlignment="1">
      <alignment horizontal="right" vertical="center"/>
    </xf>
    <xf numFmtId="2" fontId="70" fillId="0" borderId="15" xfId="0" applyNumberFormat="1" applyFont="1" applyFill="1" applyBorder="1" applyAlignment="1">
      <alignment vertical="center"/>
    </xf>
    <xf numFmtId="4" fontId="69" fillId="25" borderId="15" xfId="0" applyNumberFormat="1" applyFont="1" applyFill="1" applyBorder="1" applyAlignment="1">
      <alignment vertical="center"/>
    </xf>
    <xf numFmtId="0" fontId="69" fillId="34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16" fillId="25" borderId="15" xfId="0" applyNumberFormat="1" applyFont="1" applyFill="1" applyBorder="1" applyAlignment="1">
      <alignment vertical="center" wrapText="1"/>
    </xf>
    <xf numFmtId="4" fontId="16" fillId="25" borderId="34" xfId="0" applyNumberFormat="1" applyFont="1" applyFill="1" applyBorder="1" applyAlignment="1">
      <alignment vertical="center" wrapText="1"/>
    </xf>
    <xf numFmtId="4" fontId="16" fillId="25" borderId="35" xfId="0" applyNumberFormat="1" applyFont="1" applyFill="1" applyBorder="1" applyAlignment="1">
      <alignment vertical="center" wrapText="1"/>
    </xf>
    <xf numFmtId="4" fontId="16" fillId="25" borderId="16" xfId="0" applyNumberFormat="1" applyFont="1" applyFill="1" applyBorder="1" applyAlignment="1">
      <alignment horizontal="center" vertical="center" wrapText="1"/>
    </xf>
    <xf numFmtId="4" fontId="16" fillId="25" borderId="40" xfId="0" applyNumberFormat="1" applyFont="1" applyFill="1" applyBorder="1" applyAlignment="1">
      <alignment horizontal="center" vertical="center" wrapText="1"/>
    </xf>
    <xf numFmtId="4" fontId="16" fillId="25" borderId="4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" fontId="16" fillId="34" borderId="12" xfId="0" applyNumberFormat="1" applyFont="1" applyFill="1" applyBorder="1" applyAlignment="1">
      <alignment horizontal="center" vertical="center" wrapText="1"/>
    </xf>
    <xf numFmtId="4" fontId="28" fillId="25" borderId="15" xfId="0" applyNumberFormat="1" applyFont="1" applyFill="1" applyBorder="1" applyAlignment="1">
      <alignment horizontal="center" vertical="center" wrapText="1"/>
    </xf>
    <xf numFmtId="4" fontId="28" fillId="25" borderId="34" xfId="0" applyNumberFormat="1" applyFont="1" applyFill="1" applyBorder="1" applyAlignment="1">
      <alignment horizontal="center" vertical="center" wrapText="1"/>
    </xf>
    <xf numFmtId="4" fontId="28" fillId="25" borderId="35" xfId="0" applyNumberFormat="1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275"/>
  <sheetViews>
    <sheetView tabSelected="1" zoomScalePageLayoutView="0" workbookViewId="0" topLeftCell="A6">
      <selection activeCell="R21" sqref="R21"/>
    </sheetView>
  </sheetViews>
  <sheetFormatPr defaultColWidth="9.140625" defaultRowHeight="12.75"/>
  <cols>
    <col min="1" max="1" width="20.28125" style="4" customWidth="1"/>
    <col min="2" max="2" width="8.140625" style="4" customWidth="1"/>
    <col min="3" max="3" width="17.140625" style="8" customWidth="1"/>
    <col min="4" max="4" width="13.8515625" style="3" customWidth="1"/>
    <col min="5" max="5" width="10.8515625" style="2" customWidth="1"/>
    <col min="6" max="6" width="6.421875" style="2" hidden="1" customWidth="1"/>
    <col min="7" max="7" width="13.00390625" style="2" hidden="1" customWidth="1"/>
    <col min="8" max="8" width="10.57421875" style="2" customWidth="1"/>
    <col min="9" max="9" width="10.140625" style="2" customWidth="1"/>
    <col min="10" max="10" width="11.57421875" style="2" customWidth="1"/>
    <col min="11" max="11" width="15.7109375" style="21" customWidth="1"/>
    <col min="12" max="12" width="11.140625" style="7" hidden="1" customWidth="1"/>
    <col min="13" max="13" width="1.8515625" style="7" hidden="1" customWidth="1"/>
    <col min="14" max="14" width="11.8515625" style="7" hidden="1" customWidth="1"/>
    <col min="15" max="15" width="11.8515625" style="7" customWidth="1"/>
    <col min="16" max="16" width="14.8515625" style="7" customWidth="1"/>
    <col min="17" max="17" width="9.140625" style="1" customWidth="1"/>
    <col min="18" max="18" width="11.28125" style="1" bestFit="1" customWidth="1"/>
    <col min="19" max="16384" width="9.140625" style="1" customWidth="1"/>
  </cols>
  <sheetData>
    <row r="1" spans="1:34" s="9" customFormat="1" ht="18" customHeight="1" hidden="1">
      <c r="A1" s="14"/>
      <c r="B1" s="14"/>
      <c r="C1" s="14"/>
      <c r="D1" s="264"/>
      <c r="E1" s="264"/>
      <c r="F1" s="264"/>
      <c r="G1" s="264"/>
      <c r="H1" s="264"/>
      <c r="I1" s="264"/>
      <c r="J1" s="264"/>
      <c r="K1" s="264"/>
      <c r="L1" s="19"/>
      <c r="M1" s="265"/>
      <c r="N1" s="265"/>
      <c r="O1" s="169"/>
      <c r="P1" s="24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9" customFormat="1" ht="18" customHeight="1" hidden="1">
      <c r="A2" s="14"/>
      <c r="B2" s="14"/>
      <c r="C2" s="14"/>
      <c r="D2" s="264"/>
      <c r="E2" s="264"/>
      <c r="F2" s="264"/>
      <c r="G2" s="264"/>
      <c r="H2" s="264"/>
      <c r="I2" s="264"/>
      <c r="J2" s="264"/>
      <c r="K2" s="264"/>
      <c r="L2" s="19"/>
      <c r="M2" s="265"/>
      <c r="N2" s="265"/>
      <c r="O2" s="169"/>
      <c r="P2" s="2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9" customFormat="1" ht="18.75" customHeight="1" hidden="1">
      <c r="A3" s="14"/>
      <c r="B3" s="14"/>
      <c r="C3" s="14"/>
      <c r="D3" s="264"/>
      <c r="E3" s="264"/>
      <c r="F3" s="264"/>
      <c r="G3" s="264"/>
      <c r="H3" s="264"/>
      <c r="I3" s="264"/>
      <c r="J3" s="264"/>
      <c r="K3" s="264"/>
      <c r="L3" s="19"/>
      <c r="M3" s="265"/>
      <c r="N3" s="265"/>
      <c r="O3" s="169"/>
      <c r="P3" s="2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9" customFormat="1" ht="17.25" customHeight="1" hidden="1">
      <c r="A4" s="14"/>
      <c r="B4" s="14"/>
      <c r="C4" s="14"/>
      <c r="D4" s="264"/>
      <c r="E4" s="264"/>
      <c r="F4" s="264"/>
      <c r="G4" s="264"/>
      <c r="H4" s="264"/>
      <c r="I4" s="264"/>
      <c r="J4" s="264"/>
      <c r="K4" s="264"/>
      <c r="L4" s="19"/>
      <c r="M4" s="265"/>
      <c r="N4" s="265"/>
      <c r="O4" s="169"/>
      <c r="P4" s="2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9" customFormat="1" ht="17.25" customHeight="1" hidden="1">
      <c r="A5" s="14"/>
      <c r="B5" s="14"/>
      <c r="C5" s="14"/>
      <c r="D5" s="264"/>
      <c r="E5" s="264"/>
      <c r="F5" s="264"/>
      <c r="G5" s="264"/>
      <c r="H5" s="264"/>
      <c r="I5" s="264"/>
      <c r="J5" s="264"/>
      <c r="K5" s="264"/>
      <c r="L5" s="19"/>
      <c r="M5" s="266"/>
      <c r="N5" s="266"/>
      <c r="O5" s="170"/>
      <c r="P5" s="2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9" customFormat="1" ht="46.5" customHeight="1" thickBot="1">
      <c r="A6" s="221" t="s">
        <v>148</v>
      </c>
      <c r="B6" s="80"/>
      <c r="C6" s="80"/>
      <c r="D6" s="80"/>
      <c r="E6" s="25"/>
      <c r="F6" s="13"/>
      <c r="G6" s="13"/>
      <c r="H6" s="13"/>
      <c r="I6" s="13"/>
      <c r="J6" s="20"/>
      <c r="K6" s="23"/>
      <c r="L6" s="241"/>
      <c r="M6" s="241"/>
      <c r="N6" s="241"/>
      <c r="O6" s="168"/>
      <c r="P6" s="12"/>
      <c r="Q6" s="1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8.75" customHeight="1">
      <c r="A7" s="250"/>
      <c r="B7" s="251"/>
      <c r="C7" s="252"/>
      <c r="D7" s="252"/>
      <c r="E7" s="252"/>
      <c r="F7" s="252"/>
      <c r="G7" s="252"/>
      <c r="H7" s="252"/>
      <c r="I7" s="252"/>
      <c r="J7" s="242"/>
      <c r="K7" s="242"/>
      <c r="L7" s="81"/>
      <c r="M7" s="248" t="s">
        <v>141</v>
      </c>
      <c r="N7" s="249"/>
      <c r="O7" s="171"/>
      <c r="P7" s="82"/>
      <c r="Q7" s="22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46" s="5" customFormat="1" ht="13.5" customHeight="1">
      <c r="A8" s="255" t="s">
        <v>92</v>
      </c>
      <c r="B8" s="244" t="s">
        <v>127</v>
      </c>
      <c r="C8" s="253" t="s">
        <v>94</v>
      </c>
      <c r="D8" s="253" t="s">
        <v>93</v>
      </c>
      <c r="E8" s="243" t="s">
        <v>95</v>
      </c>
      <c r="F8" s="247" t="s">
        <v>0</v>
      </c>
      <c r="G8" s="145"/>
      <c r="H8" s="243" t="s">
        <v>97</v>
      </c>
      <c r="I8" s="243" t="s">
        <v>96</v>
      </c>
      <c r="J8" s="257" t="s">
        <v>98</v>
      </c>
      <c r="K8" s="281" t="s">
        <v>146</v>
      </c>
      <c r="L8" s="258" t="s">
        <v>99</v>
      </c>
      <c r="M8" s="280" t="s">
        <v>98</v>
      </c>
      <c r="N8" s="261" t="s">
        <v>99</v>
      </c>
      <c r="O8" s="172"/>
      <c r="P8" s="83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5" customFormat="1" ht="15.75" customHeight="1">
      <c r="A9" s="255"/>
      <c r="B9" s="245"/>
      <c r="C9" s="253"/>
      <c r="D9" s="253"/>
      <c r="E9" s="243"/>
      <c r="F9" s="247"/>
      <c r="G9" s="145"/>
      <c r="H9" s="243"/>
      <c r="I9" s="243"/>
      <c r="J9" s="257"/>
      <c r="K9" s="282"/>
      <c r="L9" s="259"/>
      <c r="M9" s="280"/>
      <c r="N9" s="262"/>
      <c r="O9" s="192" t="s">
        <v>144</v>
      </c>
      <c r="P9" s="8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5" customFormat="1" ht="25.5" customHeight="1" thickBot="1">
      <c r="A10" s="256"/>
      <c r="B10" s="246"/>
      <c r="C10" s="254"/>
      <c r="D10" s="254"/>
      <c r="E10" s="146" t="s">
        <v>1</v>
      </c>
      <c r="F10" s="146" t="s">
        <v>1</v>
      </c>
      <c r="G10" s="147"/>
      <c r="H10" s="146" t="s">
        <v>1</v>
      </c>
      <c r="I10" s="146" t="s">
        <v>1</v>
      </c>
      <c r="J10" s="147" t="s">
        <v>145</v>
      </c>
      <c r="K10" s="283"/>
      <c r="L10" s="260"/>
      <c r="M10" s="26" t="s">
        <v>100</v>
      </c>
      <c r="N10" s="263"/>
      <c r="O10" s="172"/>
      <c r="P10" s="8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5" customFormat="1" ht="24.75" customHeight="1" thickTop="1">
      <c r="A11" s="274" t="s">
        <v>101</v>
      </c>
      <c r="B11" s="275"/>
      <c r="C11" s="276"/>
      <c r="D11" s="276"/>
      <c r="E11" s="276"/>
      <c r="F11" s="276"/>
      <c r="G11" s="276"/>
      <c r="H11" s="276"/>
      <c r="I11" s="276"/>
      <c r="J11" s="272"/>
      <c r="K11" s="273"/>
      <c r="L11" s="273"/>
      <c r="M11" s="273"/>
      <c r="N11" s="273"/>
      <c r="O11" s="187"/>
      <c r="P11" s="17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5" customFormat="1" ht="17.25" customHeight="1">
      <c r="A12" s="277" t="s">
        <v>123</v>
      </c>
      <c r="B12" s="278"/>
      <c r="C12" s="279"/>
      <c r="D12" s="279"/>
      <c r="E12" s="279"/>
      <c r="F12" s="279"/>
      <c r="G12" s="279"/>
      <c r="H12" s="279"/>
      <c r="I12" s="279"/>
      <c r="J12" s="267"/>
      <c r="K12" s="268"/>
      <c r="L12" s="268"/>
      <c r="M12" s="268"/>
      <c r="N12" s="268"/>
      <c r="O12" s="187"/>
      <c r="P12" s="174"/>
      <c r="Q12" s="6"/>
      <c r="R12" s="21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5" customFormat="1" ht="15" customHeight="1">
      <c r="A13" s="84" t="s">
        <v>2</v>
      </c>
      <c r="B13" s="27">
        <v>2</v>
      </c>
      <c r="C13" s="28" t="s">
        <v>83</v>
      </c>
      <c r="D13" s="28" t="s">
        <v>84</v>
      </c>
      <c r="E13" s="29">
        <v>60.62</v>
      </c>
      <c r="F13" s="30"/>
      <c r="G13" s="30">
        <f aca="true" t="shared" si="0" ref="G13:G41">E13+F13</f>
        <v>60.62</v>
      </c>
      <c r="H13" s="31">
        <v>9.107276681572934</v>
      </c>
      <c r="I13" s="32">
        <f aca="true" t="shared" si="1" ref="I13:I41">H13+E13</f>
        <v>69.72727668157293</v>
      </c>
      <c r="J13" s="30">
        <v>950</v>
      </c>
      <c r="K13" s="33">
        <v>66500</v>
      </c>
      <c r="L13" s="33">
        <v>71300</v>
      </c>
      <c r="M13" s="34">
        <f>0.91*J13</f>
        <v>864.5</v>
      </c>
      <c r="N13" s="35">
        <v>67600</v>
      </c>
      <c r="O13" s="193">
        <v>52300</v>
      </c>
      <c r="P13" s="17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5" customFormat="1" ht="15">
      <c r="A14" s="84" t="s">
        <v>3</v>
      </c>
      <c r="B14" s="27">
        <v>2</v>
      </c>
      <c r="C14" s="28" t="s">
        <v>83</v>
      </c>
      <c r="D14" s="28" t="s">
        <v>84</v>
      </c>
      <c r="E14" s="29">
        <v>60.3</v>
      </c>
      <c r="F14" s="30"/>
      <c r="G14" s="30">
        <f t="shared" si="0"/>
        <v>60.3</v>
      </c>
      <c r="H14" s="31">
        <v>9.059201318027844</v>
      </c>
      <c r="I14" s="32">
        <f t="shared" si="1"/>
        <v>69.35920131802784</v>
      </c>
      <c r="J14" s="30">
        <v>950</v>
      </c>
      <c r="K14" s="33">
        <v>66300</v>
      </c>
      <c r="L14" s="33">
        <v>71000</v>
      </c>
      <c r="M14" s="34">
        <f aca="true" t="shared" si="2" ref="M14:M23">0.91*J14</f>
        <v>864.5</v>
      </c>
      <c r="N14" s="35">
        <v>67300</v>
      </c>
      <c r="O14" s="193">
        <v>52000</v>
      </c>
      <c r="P14" s="17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5" customFormat="1" ht="15">
      <c r="A15" s="84" t="s">
        <v>12</v>
      </c>
      <c r="B15" s="27">
        <v>2</v>
      </c>
      <c r="C15" s="28" t="s">
        <v>86</v>
      </c>
      <c r="D15" s="28" t="s">
        <v>84</v>
      </c>
      <c r="E15" s="29">
        <v>37.75</v>
      </c>
      <c r="F15" s="30"/>
      <c r="G15" s="30">
        <f t="shared" si="0"/>
        <v>37.75</v>
      </c>
      <c r="H15" s="31">
        <v>5.671390543209803</v>
      </c>
      <c r="I15" s="32">
        <f t="shared" si="1"/>
        <v>43.4213905432098</v>
      </c>
      <c r="J15" s="30">
        <v>950</v>
      </c>
      <c r="K15" s="33">
        <v>41400</v>
      </c>
      <c r="L15" s="33">
        <v>44400</v>
      </c>
      <c r="M15" s="34">
        <f t="shared" si="2"/>
        <v>864.5</v>
      </c>
      <c r="N15" s="35">
        <v>42100</v>
      </c>
      <c r="O15" s="193">
        <v>32600</v>
      </c>
      <c r="P15" s="17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5" customFormat="1" ht="15">
      <c r="A16" s="84" t="s">
        <v>4</v>
      </c>
      <c r="B16" s="27">
        <v>2</v>
      </c>
      <c r="C16" s="28" t="s">
        <v>83</v>
      </c>
      <c r="D16" s="28" t="s">
        <v>85</v>
      </c>
      <c r="E16" s="29">
        <v>55.85</v>
      </c>
      <c r="F16" s="30"/>
      <c r="G16" s="30">
        <f t="shared" si="0"/>
        <v>55.85</v>
      </c>
      <c r="H16" s="31">
        <v>8.39065329372894</v>
      </c>
      <c r="I16" s="32">
        <f t="shared" si="1"/>
        <v>64.24065329372894</v>
      </c>
      <c r="J16" s="30">
        <v>1000</v>
      </c>
      <c r="K16" s="33">
        <v>64300</v>
      </c>
      <c r="L16" s="33">
        <v>67900</v>
      </c>
      <c r="M16" s="34">
        <f t="shared" si="2"/>
        <v>910</v>
      </c>
      <c r="N16" s="35">
        <v>64300</v>
      </c>
      <c r="O16" s="193">
        <v>48200</v>
      </c>
      <c r="P16" s="17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s="5" customFormat="1" ht="14.25" customHeight="1">
      <c r="A17" s="85" t="s">
        <v>5</v>
      </c>
      <c r="B17" s="36">
        <v>2</v>
      </c>
      <c r="C17" s="37" t="s">
        <v>83</v>
      </c>
      <c r="D17" s="37" t="s">
        <v>85</v>
      </c>
      <c r="E17" s="38">
        <v>54.9</v>
      </c>
      <c r="F17" s="39"/>
      <c r="G17" s="39">
        <f>E17+F17</f>
        <v>54.9</v>
      </c>
      <c r="H17" s="40">
        <v>8.247929558204456</v>
      </c>
      <c r="I17" s="40">
        <f>H17+E17</f>
        <v>63.14792955820445</v>
      </c>
      <c r="J17" s="30">
        <v>1000</v>
      </c>
      <c r="K17" s="33">
        <v>63200</v>
      </c>
      <c r="L17" s="33">
        <v>66900</v>
      </c>
      <c r="M17" s="34">
        <f t="shared" si="2"/>
        <v>910</v>
      </c>
      <c r="N17" s="35">
        <v>63300</v>
      </c>
      <c r="O17" s="193">
        <v>47400</v>
      </c>
      <c r="P17" s="17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s="5" customFormat="1" ht="15" customHeight="1">
      <c r="A18" s="84" t="s">
        <v>6</v>
      </c>
      <c r="B18" s="27">
        <v>2</v>
      </c>
      <c r="C18" s="28" t="s">
        <v>83</v>
      </c>
      <c r="D18" s="28" t="s">
        <v>85</v>
      </c>
      <c r="E18" s="29">
        <v>54.9</v>
      </c>
      <c r="F18" s="30"/>
      <c r="G18" s="30">
        <f t="shared" si="0"/>
        <v>54.9</v>
      </c>
      <c r="H18" s="31">
        <v>8.247929558204456</v>
      </c>
      <c r="I18" s="32">
        <f t="shared" si="1"/>
        <v>63.14792955820445</v>
      </c>
      <c r="J18" s="30">
        <v>1000</v>
      </c>
      <c r="K18" s="33">
        <v>63200</v>
      </c>
      <c r="L18" s="33">
        <v>66700</v>
      </c>
      <c r="M18" s="34">
        <f t="shared" si="2"/>
        <v>910</v>
      </c>
      <c r="N18" s="35">
        <v>63300</v>
      </c>
      <c r="O18" s="193">
        <v>47400</v>
      </c>
      <c r="P18" s="17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s="5" customFormat="1" ht="15">
      <c r="A19" s="84" t="s">
        <v>7</v>
      </c>
      <c r="B19" s="27">
        <v>2</v>
      </c>
      <c r="C19" s="28" t="s">
        <v>83</v>
      </c>
      <c r="D19" s="28" t="s">
        <v>85</v>
      </c>
      <c r="E19" s="29">
        <v>54.9</v>
      </c>
      <c r="F19" s="30"/>
      <c r="G19" s="30">
        <f t="shared" si="0"/>
        <v>54.9</v>
      </c>
      <c r="H19" s="31">
        <v>8.247929558204456</v>
      </c>
      <c r="I19" s="32">
        <f t="shared" si="1"/>
        <v>63.14792955820445</v>
      </c>
      <c r="J19" s="30">
        <v>1000</v>
      </c>
      <c r="K19" s="33">
        <v>63200</v>
      </c>
      <c r="L19" s="33">
        <v>66700</v>
      </c>
      <c r="M19" s="34">
        <f t="shared" si="2"/>
        <v>910</v>
      </c>
      <c r="N19" s="35">
        <v>63300</v>
      </c>
      <c r="O19" s="193">
        <v>47400</v>
      </c>
      <c r="P19" s="17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s="5" customFormat="1" ht="15">
      <c r="A20" s="86" t="s">
        <v>8</v>
      </c>
      <c r="B20" s="96">
        <v>2</v>
      </c>
      <c r="C20" s="97" t="s">
        <v>83</v>
      </c>
      <c r="D20" s="97" t="s">
        <v>85</v>
      </c>
      <c r="E20" s="98">
        <v>54.19</v>
      </c>
      <c r="F20" s="34"/>
      <c r="G20" s="34">
        <f t="shared" si="0"/>
        <v>54.19</v>
      </c>
      <c r="H20" s="99">
        <v>8.141262345338788</v>
      </c>
      <c r="I20" s="100">
        <f t="shared" si="1"/>
        <v>62.331262345338786</v>
      </c>
      <c r="J20" s="34">
        <v>1000</v>
      </c>
      <c r="K20" s="33">
        <v>62500</v>
      </c>
      <c r="L20" s="33">
        <v>65800</v>
      </c>
      <c r="M20" s="34">
        <f t="shared" si="2"/>
        <v>910</v>
      </c>
      <c r="N20" s="35">
        <v>62400</v>
      </c>
      <c r="O20" s="193">
        <v>46700</v>
      </c>
      <c r="P20" s="17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5" customFormat="1" ht="15">
      <c r="A21" s="240" t="s">
        <v>9</v>
      </c>
      <c r="B21" s="223">
        <v>2</v>
      </c>
      <c r="C21" s="224" t="s">
        <v>89</v>
      </c>
      <c r="D21" s="224" t="s">
        <v>85</v>
      </c>
      <c r="E21" s="225">
        <v>67.75</v>
      </c>
      <c r="F21" s="226"/>
      <c r="G21" s="226">
        <f t="shared" si="0"/>
        <v>67.75</v>
      </c>
      <c r="H21" s="227">
        <v>10.178455875561964</v>
      </c>
      <c r="I21" s="228">
        <f t="shared" si="1"/>
        <v>77.92845587556197</v>
      </c>
      <c r="J21" s="226">
        <v>1000</v>
      </c>
      <c r="K21" s="229">
        <v>78900</v>
      </c>
      <c r="L21" s="229">
        <v>82300</v>
      </c>
      <c r="M21" s="230">
        <f t="shared" si="2"/>
        <v>910</v>
      </c>
      <c r="N21" s="231">
        <v>78000</v>
      </c>
      <c r="O21" s="232">
        <v>58400</v>
      </c>
      <c r="P21" s="17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5" customFormat="1" ht="15">
      <c r="A22" s="213" t="s">
        <v>10</v>
      </c>
      <c r="B22" s="214">
        <v>2</v>
      </c>
      <c r="C22" s="214" t="s">
        <v>83</v>
      </c>
      <c r="D22" s="214" t="s">
        <v>84</v>
      </c>
      <c r="E22" s="215">
        <v>47.9</v>
      </c>
      <c r="F22" s="216"/>
      <c r="G22" s="216">
        <f>E22+F22</f>
        <v>47.9</v>
      </c>
      <c r="H22" s="217">
        <v>7.196280980655618</v>
      </c>
      <c r="I22" s="217">
        <f>H22+E22</f>
        <v>55.096280980655614</v>
      </c>
      <c r="J22" s="215">
        <v>1000</v>
      </c>
      <c r="K22" s="218">
        <v>55400</v>
      </c>
      <c r="L22" s="115">
        <v>55500</v>
      </c>
      <c r="M22" s="119">
        <f t="shared" si="2"/>
        <v>910</v>
      </c>
      <c r="N22" s="120">
        <v>52600</v>
      </c>
      <c r="O22" s="190">
        <v>41300</v>
      </c>
      <c r="P22" s="183" t="s">
        <v>136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5" customFormat="1" ht="15">
      <c r="A23" s="86" t="s">
        <v>11</v>
      </c>
      <c r="B23" s="96">
        <v>2</v>
      </c>
      <c r="C23" s="97" t="s">
        <v>83</v>
      </c>
      <c r="D23" s="97" t="s">
        <v>84</v>
      </c>
      <c r="E23" s="98">
        <v>59.54</v>
      </c>
      <c r="F23" s="34"/>
      <c r="G23" s="34">
        <f t="shared" si="0"/>
        <v>59.54</v>
      </c>
      <c r="H23" s="99">
        <v>8.945022329608257</v>
      </c>
      <c r="I23" s="100">
        <f t="shared" si="1"/>
        <v>68.48502232960826</v>
      </c>
      <c r="J23" s="34">
        <v>950</v>
      </c>
      <c r="K23" s="33">
        <v>65000</v>
      </c>
      <c r="L23" s="51">
        <v>70000</v>
      </c>
      <c r="M23" s="34">
        <f t="shared" si="2"/>
        <v>864.5</v>
      </c>
      <c r="N23" s="94">
        <v>66400</v>
      </c>
      <c r="O23" s="193">
        <v>51400</v>
      </c>
      <c r="P23" s="17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5" customFormat="1" ht="19.5" customHeight="1">
      <c r="A24" s="277" t="s">
        <v>121</v>
      </c>
      <c r="B24" s="278"/>
      <c r="C24" s="279"/>
      <c r="D24" s="279"/>
      <c r="E24" s="279"/>
      <c r="F24" s="279"/>
      <c r="G24" s="279"/>
      <c r="H24" s="279"/>
      <c r="I24" s="279"/>
      <c r="J24" s="267"/>
      <c r="K24" s="268"/>
      <c r="L24" s="268"/>
      <c r="M24" s="268"/>
      <c r="N24" s="268"/>
      <c r="O24" s="187"/>
      <c r="P24" s="17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5" customFormat="1" ht="15">
      <c r="A25" s="111" t="s">
        <v>13</v>
      </c>
      <c r="B25" s="206">
        <v>3</v>
      </c>
      <c r="C25" s="207" t="s">
        <v>83</v>
      </c>
      <c r="D25" s="207" t="s">
        <v>84</v>
      </c>
      <c r="E25" s="208">
        <v>50.72</v>
      </c>
      <c r="F25" s="119"/>
      <c r="G25" s="119">
        <f t="shared" si="0"/>
        <v>50.72</v>
      </c>
      <c r="H25" s="209">
        <v>7.619945121896721</v>
      </c>
      <c r="I25" s="118">
        <f t="shared" si="1"/>
        <v>58.33994512189672</v>
      </c>
      <c r="J25" s="119">
        <v>1050</v>
      </c>
      <c r="K25" s="115">
        <v>61200</v>
      </c>
      <c r="L25" s="115">
        <v>61600</v>
      </c>
      <c r="M25" s="119">
        <f>0.91*J25</f>
        <v>955.5</v>
      </c>
      <c r="N25" s="120">
        <v>58400</v>
      </c>
      <c r="O25" s="190">
        <v>45500</v>
      </c>
      <c r="P25" s="183" t="s">
        <v>136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5" customFormat="1" ht="15">
      <c r="A26" s="86" t="s">
        <v>14</v>
      </c>
      <c r="B26" s="27">
        <v>3</v>
      </c>
      <c r="C26" s="28" t="s">
        <v>83</v>
      </c>
      <c r="D26" s="28" t="s">
        <v>84</v>
      </c>
      <c r="E26" s="29">
        <v>49.69</v>
      </c>
      <c r="F26" s="30"/>
      <c r="G26" s="30">
        <f t="shared" si="0"/>
        <v>49.69</v>
      </c>
      <c r="H26" s="31">
        <v>7.465202545485963</v>
      </c>
      <c r="I26" s="32">
        <f t="shared" si="1"/>
        <v>57.15520254548596</v>
      </c>
      <c r="J26" s="30">
        <v>1050</v>
      </c>
      <c r="K26" s="33">
        <v>60000</v>
      </c>
      <c r="L26" s="33">
        <v>60400</v>
      </c>
      <c r="M26" s="34">
        <f aca="true" t="shared" si="3" ref="M26:M33">0.91*J26</f>
        <v>955.5</v>
      </c>
      <c r="N26" s="35">
        <v>57200</v>
      </c>
      <c r="O26" s="193">
        <v>44600</v>
      </c>
      <c r="P26" s="17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16" s="6" customFormat="1" ht="15">
      <c r="A27" s="89" t="s">
        <v>20</v>
      </c>
      <c r="B27" s="37">
        <v>3</v>
      </c>
      <c r="C27" s="37" t="s">
        <v>86</v>
      </c>
      <c r="D27" s="37" t="s">
        <v>84</v>
      </c>
      <c r="E27" s="38">
        <v>36.5</v>
      </c>
      <c r="F27" s="39"/>
      <c r="G27" s="39">
        <f t="shared" si="0"/>
        <v>36.5</v>
      </c>
      <c r="H27" s="40">
        <v>5.483596154361797</v>
      </c>
      <c r="I27" s="40">
        <f t="shared" si="1"/>
        <v>41.9835961543618</v>
      </c>
      <c r="J27" s="38">
        <v>1050</v>
      </c>
      <c r="K27" s="41">
        <v>44000</v>
      </c>
      <c r="L27" s="33">
        <v>44400</v>
      </c>
      <c r="M27" s="34">
        <f t="shared" si="3"/>
        <v>955.5</v>
      </c>
      <c r="N27" s="35">
        <v>42000</v>
      </c>
      <c r="O27" s="193">
        <v>32700</v>
      </c>
      <c r="P27" s="175"/>
    </row>
    <row r="28" spans="1:46" s="5" customFormat="1" ht="15">
      <c r="A28" s="111" t="s">
        <v>15</v>
      </c>
      <c r="B28" s="206">
        <v>3</v>
      </c>
      <c r="C28" s="207" t="s">
        <v>83</v>
      </c>
      <c r="D28" s="207" t="s">
        <v>85</v>
      </c>
      <c r="E28" s="208">
        <v>56</v>
      </c>
      <c r="F28" s="119"/>
      <c r="G28" s="119">
        <f t="shared" si="0"/>
        <v>56</v>
      </c>
      <c r="H28" s="209">
        <v>8.413188620390702</v>
      </c>
      <c r="I28" s="118">
        <f t="shared" si="1"/>
        <v>64.4131886203907</v>
      </c>
      <c r="J28" s="119">
        <v>1100</v>
      </c>
      <c r="K28" s="115">
        <v>70800</v>
      </c>
      <c r="L28" s="115">
        <v>74500</v>
      </c>
      <c r="M28" s="119">
        <f t="shared" si="3"/>
        <v>1001</v>
      </c>
      <c r="N28" s="120">
        <v>70400</v>
      </c>
      <c r="O28" s="190">
        <v>50200</v>
      </c>
      <c r="P28" s="183" t="s">
        <v>136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5" customFormat="1" ht="15">
      <c r="A29" s="86" t="s">
        <v>140</v>
      </c>
      <c r="B29" s="45">
        <v>3</v>
      </c>
      <c r="C29" s="46" t="s">
        <v>89</v>
      </c>
      <c r="D29" s="46" t="s">
        <v>85</v>
      </c>
      <c r="E29" s="47">
        <v>71.85</v>
      </c>
      <c r="F29" s="48"/>
      <c r="G29" s="48"/>
      <c r="H29" s="49">
        <v>10.79</v>
      </c>
      <c r="I29" s="50">
        <v>82.64</v>
      </c>
      <c r="J29" s="48">
        <v>1100</v>
      </c>
      <c r="K29" s="59">
        <v>90900</v>
      </c>
      <c r="L29" s="51">
        <v>94300</v>
      </c>
      <c r="M29" s="34">
        <v>1080</v>
      </c>
      <c r="N29" s="52">
        <v>89600</v>
      </c>
      <c r="O29" s="193">
        <v>64500</v>
      </c>
      <c r="P29" s="17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s="5" customFormat="1" ht="15">
      <c r="A30" s="212" t="s">
        <v>16</v>
      </c>
      <c r="B30" s="53">
        <v>3</v>
      </c>
      <c r="C30" s="54" t="s">
        <v>89</v>
      </c>
      <c r="D30" s="54" t="s">
        <v>85</v>
      </c>
      <c r="E30" s="55">
        <v>72.86</v>
      </c>
      <c r="F30" s="56"/>
      <c r="G30" s="56">
        <f t="shared" si="0"/>
        <v>72.86</v>
      </c>
      <c r="H30" s="57">
        <v>10.946159337172617</v>
      </c>
      <c r="I30" s="58">
        <f t="shared" si="1"/>
        <v>83.80615933717262</v>
      </c>
      <c r="J30" s="56">
        <v>1100</v>
      </c>
      <c r="K30" s="59">
        <v>92200</v>
      </c>
      <c r="L30" s="33">
        <v>96500</v>
      </c>
      <c r="M30" s="34">
        <f t="shared" si="3"/>
        <v>1001</v>
      </c>
      <c r="N30" s="60">
        <v>91500</v>
      </c>
      <c r="O30" s="193">
        <v>65400</v>
      </c>
      <c r="P30" s="175"/>
      <c r="Q30" s="1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16" s="15" customFormat="1" ht="15">
      <c r="A31" s="86" t="s">
        <v>126</v>
      </c>
      <c r="B31" s="27">
        <v>3</v>
      </c>
      <c r="C31" s="28" t="s">
        <v>89</v>
      </c>
      <c r="D31" s="28" t="s">
        <v>85</v>
      </c>
      <c r="E31" s="29">
        <v>80.18</v>
      </c>
      <c r="F31" s="30"/>
      <c r="G31" s="30">
        <f t="shared" si="0"/>
        <v>80.18</v>
      </c>
      <c r="H31" s="31">
        <v>12.045883278266544</v>
      </c>
      <c r="I31" s="32">
        <f t="shared" si="1"/>
        <v>92.22588327826655</v>
      </c>
      <c r="J31" s="30">
        <v>1100</v>
      </c>
      <c r="K31" s="33">
        <v>101500</v>
      </c>
      <c r="L31" s="33">
        <v>110700</v>
      </c>
      <c r="M31" s="34">
        <f t="shared" si="3"/>
        <v>1001</v>
      </c>
      <c r="N31" s="35">
        <v>105000</v>
      </c>
      <c r="O31" s="193">
        <v>71900</v>
      </c>
      <c r="P31" s="180"/>
    </row>
    <row r="32" spans="1:46" s="5" customFormat="1" ht="15">
      <c r="A32" s="87" t="s">
        <v>17</v>
      </c>
      <c r="B32" s="61">
        <v>3</v>
      </c>
      <c r="C32" s="62" t="s">
        <v>89</v>
      </c>
      <c r="D32" s="62" t="s">
        <v>90</v>
      </c>
      <c r="E32" s="63">
        <v>75.01</v>
      </c>
      <c r="F32" s="64"/>
      <c r="G32" s="64">
        <f t="shared" si="0"/>
        <v>75.01</v>
      </c>
      <c r="H32" s="65">
        <v>11.269165685991188</v>
      </c>
      <c r="I32" s="66">
        <f t="shared" si="1"/>
        <v>86.27916568599119</v>
      </c>
      <c r="J32" s="64">
        <v>1150</v>
      </c>
      <c r="K32" s="67">
        <v>99200</v>
      </c>
      <c r="L32" s="33">
        <v>99400</v>
      </c>
      <c r="M32" s="34">
        <f t="shared" si="3"/>
        <v>1046.5</v>
      </c>
      <c r="N32" s="68">
        <v>94200</v>
      </c>
      <c r="O32" s="193">
        <v>67300</v>
      </c>
      <c r="P32" s="17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5" customFormat="1" ht="15">
      <c r="A33" s="86" t="s">
        <v>18</v>
      </c>
      <c r="B33" s="96">
        <v>3</v>
      </c>
      <c r="C33" s="97" t="s">
        <v>83</v>
      </c>
      <c r="D33" s="97" t="s">
        <v>84</v>
      </c>
      <c r="E33" s="98">
        <v>49.61</v>
      </c>
      <c r="F33" s="34"/>
      <c r="G33" s="34">
        <f t="shared" si="0"/>
        <v>49.61</v>
      </c>
      <c r="H33" s="99">
        <v>7.453183704599691</v>
      </c>
      <c r="I33" s="100">
        <f t="shared" si="1"/>
        <v>57.06318370459969</v>
      </c>
      <c r="J33" s="34">
        <v>1100</v>
      </c>
      <c r="K33" s="33">
        <v>62700</v>
      </c>
      <c r="L33" s="51">
        <v>60300</v>
      </c>
      <c r="M33" s="34">
        <f t="shared" si="3"/>
        <v>1001</v>
      </c>
      <c r="N33" s="94">
        <v>57200</v>
      </c>
      <c r="O33" s="193">
        <v>44500</v>
      </c>
      <c r="P33" s="17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s="5" customFormat="1" ht="18" customHeight="1">
      <c r="A34" s="277" t="s">
        <v>122</v>
      </c>
      <c r="B34" s="278"/>
      <c r="C34" s="279"/>
      <c r="D34" s="279"/>
      <c r="E34" s="279"/>
      <c r="F34" s="279"/>
      <c r="G34" s="279"/>
      <c r="H34" s="279"/>
      <c r="I34" s="279"/>
      <c r="J34" s="267"/>
      <c r="K34" s="268"/>
      <c r="L34" s="268"/>
      <c r="M34" s="268"/>
      <c r="N34" s="268"/>
      <c r="O34" s="187"/>
      <c r="P34" s="17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s="5" customFormat="1" ht="15">
      <c r="A35" s="84" t="s">
        <v>19</v>
      </c>
      <c r="B35" s="27">
        <v>4</v>
      </c>
      <c r="C35" s="28" t="s">
        <v>83</v>
      </c>
      <c r="D35" s="28" t="s">
        <v>84</v>
      </c>
      <c r="E35" s="29">
        <v>47.41</v>
      </c>
      <c r="F35" s="30"/>
      <c r="G35" s="30">
        <f t="shared" si="0"/>
        <v>47.41</v>
      </c>
      <c r="H35" s="31">
        <v>7.12</v>
      </c>
      <c r="I35" s="32">
        <f t="shared" si="1"/>
        <v>54.529999999999994</v>
      </c>
      <c r="J35" s="30">
        <v>1150</v>
      </c>
      <c r="K35" s="33">
        <v>62700</v>
      </c>
      <c r="L35" s="33">
        <v>60200</v>
      </c>
      <c r="M35" s="34">
        <f aca="true" t="shared" si="4" ref="M35:M41">0.91*J35</f>
        <v>1046.5</v>
      </c>
      <c r="N35" s="35">
        <v>57000</v>
      </c>
      <c r="O35" s="193">
        <v>43600</v>
      </c>
      <c r="P35" s="17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s="5" customFormat="1" ht="15">
      <c r="A36" s="84" t="s">
        <v>21</v>
      </c>
      <c r="B36" s="27">
        <v>4</v>
      </c>
      <c r="C36" s="28" t="s">
        <v>83</v>
      </c>
      <c r="D36" s="28" t="s">
        <v>84</v>
      </c>
      <c r="E36" s="29">
        <v>49.69</v>
      </c>
      <c r="F36" s="30"/>
      <c r="G36" s="30">
        <f t="shared" si="0"/>
        <v>49.69</v>
      </c>
      <c r="H36" s="31">
        <v>7.47</v>
      </c>
      <c r="I36" s="32">
        <f t="shared" si="1"/>
        <v>57.16</v>
      </c>
      <c r="J36" s="30">
        <v>1150</v>
      </c>
      <c r="K36" s="33">
        <v>65700</v>
      </c>
      <c r="L36" s="33">
        <v>63100</v>
      </c>
      <c r="M36" s="34">
        <f t="shared" si="4"/>
        <v>1046.5</v>
      </c>
      <c r="N36" s="35">
        <v>59800</v>
      </c>
      <c r="O36" s="193">
        <v>45700</v>
      </c>
      <c r="P36" s="17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s="5" customFormat="1" ht="15">
      <c r="A37" s="86" t="s">
        <v>25</v>
      </c>
      <c r="B37" s="27">
        <v>4</v>
      </c>
      <c r="C37" s="28" t="s">
        <v>86</v>
      </c>
      <c r="D37" s="28" t="s">
        <v>84</v>
      </c>
      <c r="E37" s="29">
        <v>36.5</v>
      </c>
      <c r="F37" s="30"/>
      <c r="G37" s="30">
        <f t="shared" si="0"/>
        <v>36.5</v>
      </c>
      <c r="H37" s="31">
        <v>5.48</v>
      </c>
      <c r="I37" s="32">
        <f t="shared" si="1"/>
        <v>41.980000000000004</v>
      </c>
      <c r="J37" s="30">
        <v>1150</v>
      </c>
      <c r="K37" s="33">
        <v>48200</v>
      </c>
      <c r="L37" s="33">
        <v>46300</v>
      </c>
      <c r="M37" s="34">
        <f t="shared" si="4"/>
        <v>1046.5</v>
      </c>
      <c r="N37" s="35">
        <v>43400</v>
      </c>
      <c r="O37" s="193">
        <v>33600</v>
      </c>
      <c r="P37" s="17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5" customFormat="1" ht="15">
      <c r="A38" s="86" t="s">
        <v>22</v>
      </c>
      <c r="B38" s="96">
        <v>4</v>
      </c>
      <c r="C38" s="97" t="s">
        <v>83</v>
      </c>
      <c r="D38" s="97" t="s">
        <v>85</v>
      </c>
      <c r="E38" s="98">
        <v>56</v>
      </c>
      <c r="F38" s="34"/>
      <c r="G38" s="34">
        <f t="shared" si="0"/>
        <v>56</v>
      </c>
      <c r="H38" s="99">
        <v>8.41</v>
      </c>
      <c r="I38" s="100">
        <f t="shared" si="1"/>
        <v>64.41</v>
      </c>
      <c r="J38" s="34">
        <v>1150</v>
      </c>
      <c r="K38" s="33">
        <v>74000</v>
      </c>
      <c r="L38" s="43">
        <v>77300</v>
      </c>
      <c r="M38" s="42">
        <f t="shared" si="4"/>
        <v>1046.5</v>
      </c>
      <c r="N38" s="44">
        <v>72400</v>
      </c>
      <c r="O38" s="193">
        <v>51500</v>
      </c>
      <c r="P38" s="17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5" customFormat="1" ht="15">
      <c r="A39" s="86" t="s">
        <v>23</v>
      </c>
      <c r="B39" s="27">
        <v>4</v>
      </c>
      <c r="C39" s="28" t="s">
        <v>89</v>
      </c>
      <c r="D39" s="28" t="s">
        <v>85</v>
      </c>
      <c r="E39" s="29">
        <v>71.85</v>
      </c>
      <c r="F39" s="30"/>
      <c r="G39" s="30">
        <f t="shared" si="0"/>
        <v>71.85</v>
      </c>
      <c r="H39" s="31">
        <v>10.79</v>
      </c>
      <c r="I39" s="32">
        <f t="shared" si="1"/>
        <v>82.63999999999999</v>
      </c>
      <c r="J39" s="30">
        <v>1150</v>
      </c>
      <c r="K39" s="33">
        <v>95000</v>
      </c>
      <c r="L39" s="33">
        <v>99200</v>
      </c>
      <c r="M39" s="34">
        <f t="shared" si="4"/>
        <v>1046.5</v>
      </c>
      <c r="N39" s="35">
        <v>94000</v>
      </c>
      <c r="O39" s="193">
        <v>66100</v>
      </c>
      <c r="P39" s="17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5" customFormat="1" ht="15">
      <c r="A40" s="86" t="s">
        <v>130</v>
      </c>
      <c r="B40" s="27">
        <v>4</v>
      </c>
      <c r="C40" s="28" t="s">
        <v>89</v>
      </c>
      <c r="D40" s="28" t="s">
        <v>85</v>
      </c>
      <c r="E40" s="29">
        <v>71.78</v>
      </c>
      <c r="F40" s="30"/>
      <c r="G40" s="30">
        <f t="shared" si="0"/>
        <v>71.78</v>
      </c>
      <c r="H40" s="31">
        <v>10.78</v>
      </c>
      <c r="I40" s="32">
        <f t="shared" si="1"/>
        <v>82.56</v>
      </c>
      <c r="J40" s="30">
        <v>1150</v>
      </c>
      <c r="K40" s="33">
        <v>94800</v>
      </c>
      <c r="L40" s="33">
        <v>98000</v>
      </c>
      <c r="M40" s="34">
        <v>1125</v>
      </c>
      <c r="N40" s="35">
        <v>92800</v>
      </c>
      <c r="O40" s="193">
        <v>66000</v>
      </c>
      <c r="P40" s="17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s="5" customFormat="1" ht="15">
      <c r="A41" s="84" t="s">
        <v>24</v>
      </c>
      <c r="B41" s="27">
        <v>4</v>
      </c>
      <c r="C41" s="28" t="s">
        <v>83</v>
      </c>
      <c r="D41" s="28" t="s">
        <v>84</v>
      </c>
      <c r="E41" s="29">
        <v>48.53</v>
      </c>
      <c r="F41" s="30"/>
      <c r="G41" s="30">
        <f t="shared" si="0"/>
        <v>48.53</v>
      </c>
      <c r="H41" s="31">
        <v>7.29</v>
      </c>
      <c r="I41" s="32">
        <f t="shared" si="1"/>
        <v>55.82</v>
      </c>
      <c r="J41" s="30">
        <v>1150</v>
      </c>
      <c r="K41" s="33">
        <v>64200</v>
      </c>
      <c r="L41" s="33">
        <v>61600</v>
      </c>
      <c r="M41" s="34">
        <f t="shared" si="4"/>
        <v>1046.5</v>
      </c>
      <c r="N41" s="35">
        <v>58400</v>
      </c>
      <c r="O41" s="193">
        <v>44700</v>
      </c>
      <c r="P41" s="17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s="5" customFormat="1" ht="28.5" customHeight="1">
      <c r="A42" s="269" t="s">
        <v>102</v>
      </c>
      <c r="B42" s="270"/>
      <c r="C42" s="271"/>
      <c r="D42" s="271"/>
      <c r="E42" s="271"/>
      <c r="F42" s="271"/>
      <c r="G42" s="271"/>
      <c r="H42" s="271"/>
      <c r="I42" s="271"/>
      <c r="J42" s="267"/>
      <c r="K42" s="268"/>
      <c r="L42" s="268"/>
      <c r="M42" s="268"/>
      <c r="N42" s="268"/>
      <c r="O42" s="187"/>
      <c r="P42" s="17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s="5" customFormat="1" ht="18" customHeight="1">
      <c r="A43" s="277" t="s">
        <v>124</v>
      </c>
      <c r="B43" s="278"/>
      <c r="C43" s="279"/>
      <c r="D43" s="279"/>
      <c r="E43" s="279"/>
      <c r="F43" s="279"/>
      <c r="G43" s="279"/>
      <c r="H43" s="279"/>
      <c r="I43" s="279"/>
      <c r="J43" s="267"/>
      <c r="K43" s="268"/>
      <c r="L43" s="268"/>
      <c r="M43" s="268"/>
      <c r="N43" s="268"/>
      <c r="O43" s="187"/>
      <c r="P43" s="17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s="5" customFormat="1" ht="15">
      <c r="A44" s="84" t="s">
        <v>26</v>
      </c>
      <c r="B44" s="27">
        <v>1</v>
      </c>
      <c r="C44" s="28" t="s">
        <v>83</v>
      </c>
      <c r="D44" s="28" t="s">
        <v>84</v>
      </c>
      <c r="E44" s="29">
        <v>65.11</v>
      </c>
      <c r="F44" s="30"/>
      <c r="G44" s="30">
        <f aca="true" t="shared" si="5" ref="G44:G87">E44+F44</f>
        <v>65.11</v>
      </c>
      <c r="H44" s="31">
        <v>9.781834126314974</v>
      </c>
      <c r="I44" s="32">
        <f aca="true" t="shared" si="6" ref="I44:I87">H44+E44</f>
        <v>74.89183412631498</v>
      </c>
      <c r="J44" s="30">
        <v>900</v>
      </c>
      <c r="K44" s="148">
        <v>67500</v>
      </c>
      <c r="L44" s="33">
        <v>69800</v>
      </c>
      <c r="M44" s="34">
        <f>0.91*J44</f>
        <v>819</v>
      </c>
      <c r="N44" s="35">
        <v>66200</v>
      </c>
      <c r="O44" s="193">
        <v>53900</v>
      </c>
      <c r="P44" s="17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s="5" customFormat="1" ht="15">
      <c r="A45" s="84" t="s">
        <v>27</v>
      </c>
      <c r="B45" s="27">
        <v>1</v>
      </c>
      <c r="C45" s="28" t="s">
        <v>83</v>
      </c>
      <c r="D45" s="28" t="s">
        <v>84</v>
      </c>
      <c r="E45" s="29">
        <v>49.69</v>
      </c>
      <c r="F45" s="30"/>
      <c r="G45" s="30">
        <f t="shared" si="5"/>
        <v>49.69</v>
      </c>
      <c r="H45" s="31">
        <v>7.465202545485963</v>
      </c>
      <c r="I45" s="32">
        <f t="shared" si="6"/>
        <v>57.15520254548596</v>
      </c>
      <c r="J45" s="30">
        <v>1050</v>
      </c>
      <c r="K45" s="148">
        <v>60000</v>
      </c>
      <c r="L45" s="33">
        <v>57600</v>
      </c>
      <c r="M45" s="34">
        <f aca="true" t="shared" si="7" ref="M45:M54">0.91*J45</f>
        <v>955.5</v>
      </c>
      <c r="N45" s="35">
        <v>54500</v>
      </c>
      <c r="O45" s="193">
        <v>41200</v>
      </c>
      <c r="P45" s="17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s="5" customFormat="1" ht="15">
      <c r="A46" s="84" t="s">
        <v>34</v>
      </c>
      <c r="B46" s="27">
        <v>1</v>
      </c>
      <c r="C46" s="28" t="s">
        <v>86</v>
      </c>
      <c r="D46" s="28" t="s">
        <v>84</v>
      </c>
      <c r="E46" s="29">
        <v>36.5</v>
      </c>
      <c r="F46" s="30"/>
      <c r="G46" s="30">
        <f t="shared" si="5"/>
        <v>36.5</v>
      </c>
      <c r="H46" s="31">
        <v>5.483596154361797</v>
      </c>
      <c r="I46" s="32">
        <f t="shared" si="6"/>
        <v>41.9835961543618</v>
      </c>
      <c r="J46" s="30">
        <v>1050</v>
      </c>
      <c r="K46" s="148">
        <v>44000</v>
      </c>
      <c r="L46" s="33">
        <v>42300</v>
      </c>
      <c r="M46" s="34">
        <f t="shared" si="7"/>
        <v>955.5</v>
      </c>
      <c r="N46" s="35">
        <v>40100</v>
      </c>
      <c r="O46" s="193">
        <v>30200</v>
      </c>
      <c r="P46" s="17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s="5" customFormat="1" ht="15">
      <c r="A47" s="86" t="s">
        <v>28</v>
      </c>
      <c r="B47" s="96">
        <v>1</v>
      </c>
      <c r="C47" s="97" t="s">
        <v>83</v>
      </c>
      <c r="D47" s="97" t="s">
        <v>91</v>
      </c>
      <c r="E47" s="98">
        <v>58.05</v>
      </c>
      <c r="F47" s="34"/>
      <c r="G47" s="34">
        <f t="shared" si="5"/>
        <v>58.05</v>
      </c>
      <c r="H47" s="99">
        <v>8.721171418101433</v>
      </c>
      <c r="I47" s="100">
        <f t="shared" si="6"/>
        <v>66.77117141810143</v>
      </c>
      <c r="J47" s="34">
        <v>950</v>
      </c>
      <c r="K47" s="148">
        <v>63400</v>
      </c>
      <c r="L47" s="51">
        <v>60800</v>
      </c>
      <c r="M47" s="34">
        <f t="shared" si="7"/>
        <v>864.5</v>
      </c>
      <c r="N47" s="94">
        <v>57700</v>
      </c>
      <c r="O47" s="193">
        <v>48074</v>
      </c>
      <c r="P47" s="177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5" customFormat="1" ht="15.75">
      <c r="A48" s="222" t="s">
        <v>29</v>
      </c>
      <c r="B48" s="223">
        <v>1</v>
      </c>
      <c r="C48" s="224" t="s">
        <v>89</v>
      </c>
      <c r="D48" s="224" t="s">
        <v>91</v>
      </c>
      <c r="E48" s="225">
        <v>70.88</v>
      </c>
      <c r="F48" s="226"/>
      <c r="G48" s="226">
        <f t="shared" si="5"/>
        <v>70.88</v>
      </c>
      <c r="H48" s="227">
        <v>10.648693025237373</v>
      </c>
      <c r="I48" s="228">
        <f t="shared" si="6"/>
        <v>81.52869302523737</v>
      </c>
      <c r="J48" s="226">
        <v>950</v>
      </c>
      <c r="K48" s="229">
        <v>77400</v>
      </c>
      <c r="L48" s="229">
        <v>74300</v>
      </c>
      <c r="M48" s="230">
        <f t="shared" si="7"/>
        <v>864.5</v>
      </c>
      <c r="N48" s="231">
        <v>70400</v>
      </c>
      <c r="O48" s="232">
        <v>58700</v>
      </c>
      <c r="P48" s="220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s="5" customFormat="1" ht="15">
      <c r="A49" s="84" t="s">
        <v>30</v>
      </c>
      <c r="B49" s="27">
        <v>1</v>
      </c>
      <c r="C49" s="28" t="s">
        <v>83</v>
      </c>
      <c r="D49" s="28" t="s">
        <v>91</v>
      </c>
      <c r="E49" s="29">
        <v>50.06</v>
      </c>
      <c r="F49" s="30"/>
      <c r="G49" s="30">
        <f t="shared" si="5"/>
        <v>50.06</v>
      </c>
      <c r="H49" s="31">
        <v>7.520789684584973</v>
      </c>
      <c r="I49" s="32">
        <f>H49+E49</f>
        <v>57.58078968458498</v>
      </c>
      <c r="J49" s="30">
        <v>950</v>
      </c>
      <c r="K49" s="148">
        <v>54700</v>
      </c>
      <c r="L49" s="33">
        <v>52500</v>
      </c>
      <c r="M49" s="34">
        <f t="shared" si="7"/>
        <v>864.5</v>
      </c>
      <c r="N49" s="35">
        <v>49700</v>
      </c>
      <c r="O49" s="193">
        <v>41500</v>
      </c>
      <c r="P49" s="17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5" customFormat="1" ht="15">
      <c r="A50" s="84" t="s">
        <v>31</v>
      </c>
      <c r="B50" s="27">
        <v>1</v>
      </c>
      <c r="C50" s="28" t="s">
        <v>83</v>
      </c>
      <c r="D50" s="28" t="s">
        <v>91</v>
      </c>
      <c r="E50" s="29">
        <v>51.89</v>
      </c>
      <c r="F50" s="30"/>
      <c r="G50" s="30">
        <f t="shared" si="5"/>
        <v>51.89</v>
      </c>
      <c r="H50" s="31">
        <v>7.795720669858455</v>
      </c>
      <c r="I50" s="32">
        <f t="shared" si="6"/>
        <v>59.685720669858455</v>
      </c>
      <c r="J50" s="30">
        <v>950</v>
      </c>
      <c r="K50" s="148">
        <v>56700</v>
      </c>
      <c r="L50" s="33">
        <v>54400</v>
      </c>
      <c r="M50" s="34">
        <f t="shared" si="7"/>
        <v>864.5</v>
      </c>
      <c r="N50" s="35">
        <v>51600</v>
      </c>
      <c r="O50" s="193">
        <v>43000</v>
      </c>
      <c r="P50" s="17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s="5" customFormat="1" ht="15">
      <c r="A51" s="86" t="s">
        <v>118</v>
      </c>
      <c r="B51" s="96">
        <v>1</v>
      </c>
      <c r="C51" s="97" t="s">
        <v>86</v>
      </c>
      <c r="D51" s="97" t="s">
        <v>91</v>
      </c>
      <c r="E51" s="98">
        <v>32.67</v>
      </c>
      <c r="F51" s="34"/>
      <c r="G51" s="34">
        <f t="shared" si="5"/>
        <v>32.67</v>
      </c>
      <c r="H51" s="99">
        <v>4.908194146931504</v>
      </c>
      <c r="I51" s="100">
        <f t="shared" si="6"/>
        <v>37.57819414693151</v>
      </c>
      <c r="J51" s="34">
        <v>950</v>
      </c>
      <c r="K51" s="148">
        <v>35700</v>
      </c>
      <c r="L51" s="51">
        <v>34200</v>
      </c>
      <c r="M51" s="34">
        <f t="shared" si="7"/>
        <v>864.5</v>
      </c>
      <c r="N51" s="94">
        <v>32400</v>
      </c>
      <c r="O51" s="193">
        <v>27100</v>
      </c>
      <c r="P51" s="18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s="5" customFormat="1" ht="15">
      <c r="A52" s="86" t="s">
        <v>119</v>
      </c>
      <c r="B52" s="96">
        <v>1</v>
      </c>
      <c r="C52" s="97" t="s">
        <v>86</v>
      </c>
      <c r="D52" s="97" t="s">
        <v>84</v>
      </c>
      <c r="E52" s="98">
        <v>31.54</v>
      </c>
      <c r="F52" s="34"/>
      <c r="G52" s="34">
        <f t="shared" si="5"/>
        <v>31.54</v>
      </c>
      <c r="H52" s="99">
        <v>4.738428019412906</v>
      </c>
      <c r="I52" s="100">
        <f t="shared" si="6"/>
        <v>36.27842801941291</v>
      </c>
      <c r="J52" s="34">
        <v>1000</v>
      </c>
      <c r="K52" s="148">
        <v>36500</v>
      </c>
      <c r="L52" s="51">
        <v>34800</v>
      </c>
      <c r="M52" s="34">
        <f t="shared" si="7"/>
        <v>910</v>
      </c>
      <c r="N52" s="94">
        <v>33000</v>
      </c>
      <c r="O52" s="193">
        <v>26100</v>
      </c>
      <c r="P52" s="18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s="5" customFormat="1" ht="15">
      <c r="A53" s="86" t="s">
        <v>32</v>
      </c>
      <c r="B53" s="96">
        <v>1</v>
      </c>
      <c r="C53" s="97" t="s">
        <v>83</v>
      </c>
      <c r="D53" s="97" t="s">
        <v>84</v>
      </c>
      <c r="E53" s="98">
        <v>49.69</v>
      </c>
      <c r="F53" s="34"/>
      <c r="G53" s="34">
        <f t="shared" si="5"/>
        <v>49.69</v>
      </c>
      <c r="H53" s="99">
        <v>7.465202545485963</v>
      </c>
      <c r="I53" s="100">
        <f t="shared" si="6"/>
        <v>57.15520254548596</v>
      </c>
      <c r="J53" s="34">
        <v>1000</v>
      </c>
      <c r="K53" s="148">
        <v>57200</v>
      </c>
      <c r="L53" s="43">
        <v>54800</v>
      </c>
      <c r="M53" s="42">
        <f t="shared" si="7"/>
        <v>910</v>
      </c>
      <c r="N53" s="44">
        <v>52000</v>
      </c>
      <c r="O53" s="193">
        <v>41200</v>
      </c>
      <c r="P53" s="18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s="5" customFormat="1" ht="15">
      <c r="A54" s="84" t="s">
        <v>33</v>
      </c>
      <c r="B54" s="27">
        <v>1</v>
      </c>
      <c r="C54" s="28" t="s">
        <v>83</v>
      </c>
      <c r="D54" s="28" t="s">
        <v>84</v>
      </c>
      <c r="E54" s="29">
        <v>48.65</v>
      </c>
      <c r="F54" s="30"/>
      <c r="G54" s="30">
        <f t="shared" si="5"/>
        <v>48.65</v>
      </c>
      <c r="H54" s="31">
        <v>7.308957613964422</v>
      </c>
      <c r="I54" s="32">
        <f t="shared" si="6"/>
        <v>55.95895761396442</v>
      </c>
      <c r="J54" s="30">
        <v>1000</v>
      </c>
      <c r="K54" s="148">
        <v>56000</v>
      </c>
      <c r="L54" s="33">
        <v>53700</v>
      </c>
      <c r="M54" s="34">
        <f t="shared" si="7"/>
        <v>910</v>
      </c>
      <c r="N54" s="35">
        <v>51000</v>
      </c>
      <c r="O54" s="193">
        <v>40300</v>
      </c>
      <c r="P54" s="17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s="5" customFormat="1" ht="18.75" customHeight="1">
      <c r="A55" s="277" t="s">
        <v>123</v>
      </c>
      <c r="B55" s="278"/>
      <c r="C55" s="279"/>
      <c r="D55" s="279"/>
      <c r="E55" s="279"/>
      <c r="F55" s="279"/>
      <c r="G55" s="279"/>
      <c r="H55" s="279"/>
      <c r="I55" s="279"/>
      <c r="J55" s="267"/>
      <c r="K55" s="268"/>
      <c r="L55" s="268"/>
      <c r="M55" s="268"/>
      <c r="N55" s="268"/>
      <c r="O55" s="187"/>
      <c r="P55" s="179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s="5" customFormat="1" ht="15">
      <c r="A56" s="84" t="s">
        <v>35</v>
      </c>
      <c r="B56" s="27">
        <v>2</v>
      </c>
      <c r="C56" s="28" t="s">
        <v>83</v>
      </c>
      <c r="D56" s="28" t="s">
        <v>84</v>
      </c>
      <c r="E56" s="29">
        <v>65.11</v>
      </c>
      <c r="F56" s="30"/>
      <c r="G56" s="30">
        <f t="shared" si="5"/>
        <v>65.11</v>
      </c>
      <c r="H56" s="31">
        <v>9.781834126314974</v>
      </c>
      <c r="I56" s="32">
        <f t="shared" si="6"/>
        <v>74.89183412631498</v>
      </c>
      <c r="J56" s="30">
        <v>950</v>
      </c>
      <c r="K56" s="33">
        <v>71200</v>
      </c>
      <c r="L56" s="69">
        <v>71800</v>
      </c>
      <c r="M56" s="34">
        <f>0.91*J56</f>
        <v>864.5</v>
      </c>
      <c r="N56" s="35">
        <v>68600</v>
      </c>
      <c r="O56" s="193">
        <v>56200</v>
      </c>
      <c r="P56" s="17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5" customFormat="1" ht="15">
      <c r="A57" s="86" t="s">
        <v>36</v>
      </c>
      <c r="B57" s="96">
        <v>2</v>
      </c>
      <c r="C57" s="97" t="s">
        <v>83</v>
      </c>
      <c r="D57" s="97" t="s">
        <v>84</v>
      </c>
      <c r="E57" s="98">
        <v>49.69</v>
      </c>
      <c r="F57" s="34"/>
      <c r="G57" s="34">
        <f t="shared" si="5"/>
        <v>49.69</v>
      </c>
      <c r="H57" s="99">
        <v>7.465202545485963</v>
      </c>
      <c r="I57" s="100">
        <f t="shared" si="6"/>
        <v>57.15520254548596</v>
      </c>
      <c r="J57" s="34">
        <v>1050</v>
      </c>
      <c r="K57" s="33">
        <v>60000</v>
      </c>
      <c r="L57" s="69">
        <v>57600</v>
      </c>
      <c r="M57" s="34">
        <f aca="true" t="shared" si="8" ref="M57:M66">0.91*J57</f>
        <v>955.5</v>
      </c>
      <c r="N57" s="35">
        <v>54700</v>
      </c>
      <c r="O57" s="193">
        <v>42900</v>
      </c>
      <c r="P57" s="17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s="5" customFormat="1" ht="15">
      <c r="A58" s="84" t="s">
        <v>44</v>
      </c>
      <c r="B58" s="27">
        <v>2</v>
      </c>
      <c r="C58" s="28" t="s">
        <v>86</v>
      </c>
      <c r="D58" s="28" t="s">
        <v>84</v>
      </c>
      <c r="E58" s="29">
        <v>36.5</v>
      </c>
      <c r="F58" s="30"/>
      <c r="G58" s="30">
        <f t="shared" si="5"/>
        <v>36.5</v>
      </c>
      <c r="H58" s="31">
        <v>5.483596154361797</v>
      </c>
      <c r="I58" s="32">
        <f t="shared" si="6"/>
        <v>41.9835961543618</v>
      </c>
      <c r="J58" s="30">
        <v>1050</v>
      </c>
      <c r="K58" s="33">
        <v>44000</v>
      </c>
      <c r="L58" s="69">
        <v>42300</v>
      </c>
      <c r="M58" s="34">
        <f t="shared" si="8"/>
        <v>955.5</v>
      </c>
      <c r="N58" s="35">
        <v>40100</v>
      </c>
      <c r="O58" s="193">
        <v>31500</v>
      </c>
      <c r="P58" s="17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s="5" customFormat="1" ht="15">
      <c r="A59" s="86" t="s">
        <v>37</v>
      </c>
      <c r="B59" s="96">
        <v>2</v>
      </c>
      <c r="C59" s="97" t="s">
        <v>83</v>
      </c>
      <c r="D59" s="97" t="s">
        <v>85</v>
      </c>
      <c r="E59" s="98">
        <v>58.05</v>
      </c>
      <c r="F59" s="34"/>
      <c r="G59" s="34">
        <f t="shared" si="5"/>
        <v>58.05</v>
      </c>
      <c r="H59" s="99">
        <v>8.721171418101433</v>
      </c>
      <c r="I59" s="100">
        <f t="shared" si="6"/>
        <v>66.77117141810143</v>
      </c>
      <c r="J59" s="34">
        <v>1100</v>
      </c>
      <c r="K59" s="33">
        <v>73400</v>
      </c>
      <c r="L59" s="101">
        <v>70500</v>
      </c>
      <c r="M59" s="34">
        <f t="shared" si="8"/>
        <v>1001</v>
      </c>
      <c r="N59" s="94">
        <v>66800</v>
      </c>
      <c r="O59" s="193">
        <v>50100</v>
      </c>
      <c r="P59" s="17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s="5" customFormat="1" ht="15">
      <c r="A60" s="84" t="s">
        <v>38</v>
      </c>
      <c r="B60" s="27">
        <v>2</v>
      </c>
      <c r="C60" s="28" t="s">
        <v>83</v>
      </c>
      <c r="D60" s="28" t="s">
        <v>85</v>
      </c>
      <c r="E60" s="29">
        <v>57.32</v>
      </c>
      <c r="F60" s="30"/>
      <c r="G60" s="30">
        <f t="shared" si="5"/>
        <v>57.32</v>
      </c>
      <c r="H60" s="31">
        <v>8.611499495014197</v>
      </c>
      <c r="I60" s="32">
        <f t="shared" si="6"/>
        <v>65.9314994950142</v>
      </c>
      <c r="J60" s="30">
        <v>1100</v>
      </c>
      <c r="K60" s="33">
        <v>72500</v>
      </c>
      <c r="L60" s="69">
        <v>69800</v>
      </c>
      <c r="M60" s="34">
        <f t="shared" si="8"/>
        <v>1001</v>
      </c>
      <c r="N60" s="35">
        <v>65900</v>
      </c>
      <c r="O60" s="193">
        <v>49500</v>
      </c>
      <c r="P60" s="17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s="5" customFormat="1" ht="15">
      <c r="A61" s="111" t="s">
        <v>39</v>
      </c>
      <c r="B61" s="206">
        <v>2</v>
      </c>
      <c r="C61" s="207" t="s">
        <v>83</v>
      </c>
      <c r="D61" s="207" t="s">
        <v>85</v>
      </c>
      <c r="E61" s="208">
        <v>48.2</v>
      </c>
      <c r="F61" s="119"/>
      <c r="G61" s="119">
        <f t="shared" si="5"/>
        <v>48.2</v>
      </c>
      <c r="H61" s="209">
        <v>7.24135163397914</v>
      </c>
      <c r="I61" s="118">
        <f t="shared" si="6"/>
        <v>55.441351633979146</v>
      </c>
      <c r="J61" s="119">
        <v>1100</v>
      </c>
      <c r="K61" s="115">
        <v>61000</v>
      </c>
      <c r="L61" s="117">
        <v>58500</v>
      </c>
      <c r="M61" s="119">
        <f t="shared" si="8"/>
        <v>1001</v>
      </c>
      <c r="N61" s="120">
        <v>55600</v>
      </c>
      <c r="O61" s="190"/>
      <c r="P61" s="183" t="s">
        <v>136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s="5" customFormat="1" ht="15">
      <c r="A62" s="86" t="s">
        <v>40</v>
      </c>
      <c r="B62" s="96">
        <v>2</v>
      </c>
      <c r="C62" s="97" t="s">
        <v>83</v>
      </c>
      <c r="D62" s="97" t="s">
        <v>85</v>
      </c>
      <c r="E62" s="98">
        <v>49.69</v>
      </c>
      <c r="F62" s="34"/>
      <c r="G62" s="34">
        <f t="shared" si="5"/>
        <v>49.69</v>
      </c>
      <c r="H62" s="99">
        <v>7.465202545485963</v>
      </c>
      <c r="I62" s="100">
        <f t="shared" si="6"/>
        <v>57.15520254548596</v>
      </c>
      <c r="J62" s="34">
        <v>1100</v>
      </c>
      <c r="K62" s="33">
        <v>62900</v>
      </c>
      <c r="L62" s="69">
        <v>60400</v>
      </c>
      <c r="M62" s="34">
        <f t="shared" si="8"/>
        <v>1001</v>
      </c>
      <c r="N62" s="35">
        <v>57400</v>
      </c>
      <c r="O62" s="193">
        <v>42870</v>
      </c>
      <c r="P62" s="18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s="5" customFormat="1" ht="15">
      <c r="A63" s="84" t="s">
        <v>41</v>
      </c>
      <c r="B63" s="27">
        <v>2</v>
      </c>
      <c r="C63" s="28" t="s">
        <v>89</v>
      </c>
      <c r="D63" s="28" t="s">
        <v>85</v>
      </c>
      <c r="E63" s="29">
        <v>84.36</v>
      </c>
      <c r="F63" s="30"/>
      <c r="G63" s="30">
        <f t="shared" si="5"/>
        <v>84.36</v>
      </c>
      <c r="H63" s="31">
        <v>12.673867714574278</v>
      </c>
      <c r="I63" s="32">
        <f t="shared" si="6"/>
        <v>97.03386771457428</v>
      </c>
      <c r="J63" s="30">
        <v>1100</v>
      </c>
      <c r="K63" s="33">
        <v>106700</v>
      </c>
      <c r="L63" s="69">
        <v>102400</v>
      </c>
      <c r="M63" s="34">
        <f t="shared" si="8"/>
        <v>1001</v>
      </c>
      <c r="N63" s="35">
        <v>97200</v>
      </c>
      <c r="O63" s="193">
        <v>72800</v>
      </c>
      <c r="P63" s="17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s="5" customFormat="1" ht="16.5" customHeight="1">
      <c r="A64" s="89" t="s">
        <v>117</v>
      </c>
      <c r="B64" s="90">
        <v>2</v>
      </c>
      <c r="C64" s="90" t="s">
        <v>86</v>
      </c>
      <c r="D64" s="90" t="s">
        <v>84</v>
      </c>
      <c r="E64" s="91">
        <v>36.7</v>
      </c>
      <c r="F64" s="92"/>
      <c r="G64" s="92">
        <f>E64+F64</f>
        <v>36.7</v>
      </c>
      <c r="H64" s="93">
        <v>5.48</v>
      </c>
      <c r="I64" s="93">
        <f>H64+E64</f>
        <v>42.18000000000001</v>
      </c>
      <c r="J64" s="91">
        <v>1100</v>
      </c>
      <c r="K64" s="41">
        <v>46400</v>
      </c>
      <c r="L64" s="70">
        <v>44500</v>
      </c>
      <c r="M64" s="42">
        <f t="shared" si="8"/>
        <v>1001</v>
      </c>
      <c r="N64" s="102">
        <v>42300</v>
      </c>
      <c r="O64" s="194">
        <v>31600</v>
      </c>
      <c r="P64" s="182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s="5" customFormat="1" ht="16.5" customHeight="1">
      <c r="A65" s="84" t="s">
        <v>42</v>
      </c>
      <c r="B65" s="27">
        <v>2</v>
      </c>
      <c r="C65" s="28" t="s">
        <v>83</v>
      </c>
      <c r="D65" s="28" t="s">
        <v>84</v>
      </c>
      <c r="E65" s="29">
        <v>49.69</v>
      </c>
      <c r="F65" s="30"/>
      <c r="G65" s="30">
        <f t="shared" si="5"/>
        <v>49.69</v>
      </c>
      <c r="H65" s="31">
        <v>7.465202545485963</v>
      </c>
      <c r="I65" s="32">
        <f t="shared" si="6"/>
        <v>57.15520254548596</v>
      </c>
      <c r="J65" s="30">
        <v>1050</v>
      </c>
      <c r="K65" s="33">
        <v>60000</v>
      </c>
      <c r="L65" s="69">
        <v>57600</v>
      </c>
      <c r="M65" s="34">
        <f t="shared" si="8"/>
        <v>955.5</v>
      </c>
      <c r="N65" s="35">
        <v>54700</v>
      </c>
      <c r="O65" s="193">
        <v>42900</v>
      </c>
      <c r="P65" s="17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s="5" customFormat="1" ht="20.25" customHeight="1">
      <c r="A66" s="84" t="s">
        <v>43</v>
      </c>
      <c r="B66" s="27">
        <v>2</v>
      </c>
      <c r="C66" s="28" t="s">
        <v>83</v>
      </c>
      <c r="D66" s="28" t="s">
        <v>84</v>
      </c>
      <c r="E66" s="29">
        <v>48.65</v>
      </c>
      <c r="F66" s="30"/>
      <c r="G66" s="30">
        <f t="shared" si="5"/>
        <v>48.65</v>
      </c>
      <c r="H66" s="31">
        <v>7.308957613964422</v>
      </c>
      <c r="I66" s="32">
        <f t="shared" si="6"/>
        <v>55.95895761396442</v>
      </c>
      <c r="J66" s="30">
        <v>1050</v>
      </c>
      <c r="K66" s="33">
        <v>58800</v>
      </c>
      <c r="L66" s="69">
        <v>56500</v>
      </c>
      <c r="M66" s="34">
        <f t="shared" si="8"/>
        <v>955.5</v>
      </c>
      <c r="N66" s="35">
        <v>53500</v>
      </c>
      <c r="O66" s="193">
        <v>42000</v>
      </c>
      <c r="P66" s="17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s="5" customFormat="1" ht="26.25" customHeight="1">
      <c r="A67" s="277" t="s">
        <v>121</v>
      </c>
      <c r="B67" s="278"/>
      <c r="C67" s="279"/>
      <c r="D67" s="279"/>
      <c r="E67" s="279"/>
      <c r="F67" s="279"/>
      <c r="G67" s="279"/>
      <c r="H67" s="279"/>
      <c r="I67" s="279"/>
      <c r="J67" s="267"/>
      <c r="K67" s="268"/>
      <c r="L67" s="268"/>
      <c r="M67" s="268"/>
      <c r="N67" s="268"/>
      <c r="O67" s="187"/>
      <c r="P67" s="179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s="5" customFormat="1" ht="15">
      <c r="A68" s="86" t="s">
        <v>45</v>
      </c>
      <c r="B68" s="27">
        <v>3</v>
      </c>
      <c r="C68" s="28" t="s">
        <v>83</v>
      </c>
      <c r="D68" s="28" t="s">
        <v>84</v>
      </c>
      <c r="E68" s="29">
        <v>50.76</v>
      </c>
      <c r="F68" s="30"/>
      <c r="G68" s="30">
        <f t="shared" si="5"/>
        <v>50.76</v>
      </c>
      <c r="H68" s="31">
        <v>7.625954542339857</v>
      </c>
      <c r="I68" s="32">
        <f t="shared" si="6"/>
        <v>58.38595454233985</v>
      </c>
      <c r="J68" s="32">
        <v>1100</v>
      </c>
      <c r="K68" s="33">
        <v>64300</v>
      </c>
      <c r="L68" s="69">
        <v>61700</v>
      </c>
      <c r="M68" s="34">
        <f>0.91*J68</f>
        <v>1001</v>
      </c>
      <c r="N68" s="35">
        <v>58500</v>
      </c>
      <c r="O68" s="193">
        <v>45500</v>
      </c>
      <c r="P68" s="17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s="5" customFormat="1" ht="15">
      <c r="A69" s="84" t="s">
        <v>46</v>
      </c>
      <c r="B69" s="27">
        <v>3</v>
      </c>
      <c r="C69" s="28" t="s">
        <v>83</v>
      </c>
      <c r="D69" s="28" t="s">
        <v>84</v>
      </c>
      <c r="E69" s="29">
        <v>48.65</v>
      </c>
      <c r="F69" s="30"/>
      <c r="G69" s="30">
        <f t="shared" si="5"/>
        <v>48.65</v>
      </c>
      <c r="H69" s="31">
        <v>7.308957613964422</v>
      </c>
      <c r="I69" s="32">
        <f t="shared" si="6"/>
        <v>55.95895761396442</v>
      </c>
      <c r="J69" s="32">
        <v>1100</v>
      </c>
      <c r="K69" s="33">
        <v>61500</v>
      </c>
      <c r="L69" s="69">
        <v>59200</v>
      </c>
      <c r="M69" s="34">
        <f aca="true" t="shared" si="9" ref="M69:M77">0.91*J69</f>
        <v>1001</v>
      </c>
      <c r="N69" s="35">
        <v>56100</v>
      </c>
      <c r="O69" s="193">
        <v>43600</v>
      </c>
      <c r="P69" s="17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s="5" customFormat="1" ht="15">
      <c r="A70" s="121" t="s">
        <v>134</v>
      </c>
      <c r="B70" s="122">
        <v>3</v>
      </c>
      <c r="C70" s="123" t="s">
        <v>86</v>
      </c>
      <c r="D70" s="123" t="s">
        <v>84</v>
      </c>
      <c r="E70" s="124">
        <v>36.5</v>
      </c>
      <c r="F70" s="115"/>
      <c r="G70" s="115">
        <f t="shared" si="5"/>
        <v>36.5</v>
      </c>
      <c r="H70" s="125">
        <v>5.48</v>
      </c>
      <c r="I70" s="126">
        <f t="shared" si="6"/>
        <v>41.980000000000004</v>
      </c>
      <c r="J70" s="127"/>
      <c r="K70" s="128"/>
      <c r="L70" s="117"/>
      <c r="M70" s="119"/>
      <c r="N70" s="120"/>
      <c r="O70" s="190"/>
      <c r="P70" s="183" t="s">
        <v>136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s="5" customFormat="1" ht="15">
      <c r="A71" s="111" t="s">
        <v>135</v>
      </c>
      <c r="B71" s="122">
        <v>3</v>
      </c>
      <c r="C71" s="123" t="s">
        <v>83</v>
      </c>
      <c r="D71" s="123" t="s">
        <v>84</v>
      </c>
      <c r="E71" s="124">
        <v>51.54</v>
      </c>
      <c r="F71" s="115"/>
      <c r="G71" s="115">
        <f t="shared" si="5"/>
        <v>51.54</v>
      </c>
      <c r="H71" s="125">
        <v>7.74</v>
      </c>
      <c r="I71" s="126">
        <f t="shared" si="6"/>
        <v>59.28</v>
      </c>
      <c r="J71" s="127"/>
      <c r="K71" s="128"/>
      <c r="L71" s="117"/>
      <c r="M71" s="119"/>
      <c r="N71" s="120"/>
      <c r="O71" s="190"/>
      <c r="P71" s="183" t="s">
        <v>136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5" customFormat="1" ht="14.25" customHeight="1">
      <c r="A72" s="129" t="s">
        <v>47</v>
      </c>
      <c r="B72" s="130">
        <v>3</v>
      </c>
      <c r="C72" s="130" t="s">
        <v>83</v>
      </c>
      <c r="D72" s="130" t="s">
        <v>85</v>
      </c>
      <c r="E72" s="131">
        <v>47.48</v>
      </c>
      <c r="F72" s="132"/>
      <c r="G72" s="132">
        <f>E72+F72</f>
        <v>47.48</v>
      </c>
      <c r="H72" s="133">
        <v>7.1331820660026874</v>
      </c>
      <c r="I72" s="133">
        <f>H72+E72</f>
        <v>54.613182066002686</v>
      </c>
      <c r="J72" s="134"/>
      <c r="K72" s="131"/>
      <c r="L72" s="135">
        <v>63000</v>
      </c>
      <c r="M72" s="136">
        <f t="shared" si="9"/>
        <v>0</v>
      </c>
      <c r="N72" s="137">
        <v>59700</v>
      </c>
      <c r="O72" s="191"/>
      <c r="P72" s="184" t="s">
        <v>136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s="5" customFormat="1" ht="14.25" customHeight="1">
      <c r="A73" s="211" t="s">
        <v>147</v>
      </c>
      <c r="B73" s="195">
        <v>3</v>
      </c>
      <c r="C73" s="196" t="s">
        <v>83</v>
      </c>
      <c r="D73" s="205" t="s">
        <v>85</v>
      </c>
      <c r="E73" s="197">
        <v>50.51</v>
      </c>
      <c r="F73" s="198"/>
      <c r="G73" s="198"/>
      <c r="H73" s="199">
        <v>7.59</v>
      </c>
      <c r="I73" s="199">
        <v>58.1</v>
      </c>
      <c r="J73" s="200">
        <v>1150</v>
      </c>
      <c r="K73" s="204">
        <v>66815</v>
      </c>
      <c r="L73" s="201"/>
      <c r="M73" s="158"/>
      <c r="N73" s="202"/>
      <c r="O73" s="203">
        <v>45318</v>
      </c>
      <c r="P73" s="182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s="5" customFormat="1" ht="15">
      <c r="A74" s="86" t="s">
        <v>48</v>
      </c>
      <c r="B74" s="96">
        <v>3</v>
      </c>
      <c r="C74" s="97" t="s">
        <v>83</v>
      </c>
      <c r="D74" s="97" t="s">
        <v>85</v>
      </c>
      <c r="E74" s="98">
        <v>49.69</v>
      </c>
      <c r="F74" s="34"/>
      <c r="G74" s="34">
        <f t="shared" si="5"/>
        <v>49.69</v>
      </c>
      <c r="H74" s="99">
        <v>7.465202545485963</v>
      </c>
      <c r="I74" s="100">
        <f t="shared" si="6"/>
        <v>57.15520254548596</v>
      </c>
      <c r="J74" s="100">
        <v>1150</v>
      </c>
      <c r="K74" s="33">
        <v>65700</v>
      </c>
      <c r="L74" s="101">
        <v>65800</v>
      </c>
      <c r="M74" s="34">
        <f t="shared" si="9"/>
        <v>1046.5</v>
      </c>
      <c r="N74" s="94">
        <v>62400</v>
      </c>
      <c r="O74" s="193">
        <v>44600</v>
      </c>
      <c r="P74" s="177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s="5" customFormat="1" ht="15">
      <c r="A75" s="86" t="s">
        <v>49</v>
      </c>
      <c r="B75" s="27">
        <v>3</v>
      </c>
      <c r="C75" s="28" t="s">
        <v>89</v>
      </c>
      <c r="D75" s="28" t="s">
        <v>85</v>
      </c>
      <c r="E75" s="29">
        <v>81.04</v>
      </c>
      <c r="F75" s="30"/>
      <c r="G75" s="30">
        <f t="shared" si="5"/>
        <v>81.04</v>
      </c>
      <c r="H75" s="31">
        <v>12.175085817793972</v>
      </c>
      <c r="I75" s="32">
        <f t="shared" si="6"/>
        <v>93.21508581779398</v>
      </c>
      <c r="J75" s="32">
        <v>1100</v>
      </c>
      <c r="K75" s="33">
        <v>102500</v>
      </c>
      <c r="L75" s="69">
        <v>107400</v>
      </c>
      <c r="M75" s="34">
        <f t="shared" si="9"/>
        <v>1001</v>
      </c>
      <c r="N75" s="35">
        <v>101800</v>
      </c>
      <c r="O75" s="193">
        <v>72700</v>
      </c>
      <c r="P75" s="17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s="5" customFormat="1" ht="15">
      <c r="A76" s="86" t="s">
        <v>50</v>
      </c>
      <c r="B76" s="96">
        <v>3</v>
      </c>
      <c r="C76" s="97" t="s">
        <v>89</v>
      </c>
      <c r="D76" s="97" t="s">
        <v>84</v>
      </c>
      <c r="E76" s="98">
        <v>87.32</v>
      </c>
      <c r="F76" s="34"/>
      <c r="G76" s="34">
        <f t="shared" si="5"/>
        <v>87.32</v>
      </c>
      <c r="H76" s="99">
        <v>13.118564827366358</v>
      </c>
      <c r="I76" s="100">
        <f t="shared" si="6"/>
        <v>100.43856482736635</v>
      </c>
      <c r="J76" s="100">
        <v>1050</v>
      </c>
      <c r="K76" s="33">
        <v>105500</v>
      </c>
      <c r="L76" s="101">
        <v>106600</v>
      </c>
      <c r="M76" s="34">
        <f t="shared" si="9"/>
        <v>955.5</v>
      </c>
      <c r="N76" s="94">
        <v>100500</v>
      </c>
      <c r="O76" s="193">
        <v>78300</v>
      </c>
      <c r="P76" s="177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s="5" customFormat="1" ht="15">
      <c r="A77" s="84" t="s">
        <v>51</v>
      </c>
      <c r="B77" s="27">
        <v>3</v>
      </c>
      <c r="C77" s="28" t="s">
        <v>83</v>
      </c>
      <c r="D77" s="28" t="s">
        <v>84</v>
      </c>
      <c r="E77" s="29">
        <v>49.73</v>
      </c>
      <c r="F77" s="30"/>
      <c r="G77" s="30">
        <f t="shared" si="5"/>
        <v>49.73</v>
      </c>
      <c r="H77" s="31">
        <v>7.471211965929099</v>
      </c>
      <c r="I77" s="32">
        <f t="shared" si="6"/>
        <v>57.2012119659291</v>
      </c>
      <c r="J77" s="32">
        <v>1100</v>
      </c>
      <c r="K77" s="33">
        <v>63000</v>
      </c>
      <c r="L77" s="69">
        <v>60500</v>
      </c>
      <c r="M77" s="34">
        <f t="shared" si="9"/>
        <v>1001</v>
      </c>
      <c r="N77" s="35">
        <v>57300</v>
      </c>
      <c r="O77" s="193">
        <v>44600</v>
      </c>
      <c r="P77" s="17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s="5" customFormat="1" ht="17.25" customHeight="1">
      <c r="A78" s="277" t="s">
        <v>122</v>
      </c>
      <c r="B78" s="278"/>
      <c r="C78" s="279"/>
      <c r="D78" s="279"/>
      <c r="E78" s="279"/>
      <c r="F78" s="279"/>
      <c r="G78" s="279"/>
      <c r="H78" s="279"/>
      <c r="I78" s="279"/>
      <c r="J78" s="267"/>
      <c r="K78" s="268"/>
      <c r="L78" s="268"/>
      <c r="M78" s="268"/>
      <c r="N78" s="268"/>
      <c r="O78" s="187"/>
      <c r="P78" s="179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s="5" customFormat="1" ht="18" customHeight="1">
      <c r="A79" s="86" t="s">
        <v>52</v>
      </c>
      <c r="B79" s="96">
        <v>4</v>
      </c>
      <c r="C79" s="97" t="s">
        <v>83</v>
      </c>
      <c r="D79" s="97" t="s">
        <v>84</v>
      </c>
      <c r="E79" s="98">
        <v>50.76</v>
      </c>
      <c r="F79" s="34"/>
      <c r="G79" s="34">
        <f t="shared" si="5"/>
        <v>50.76</v>
      </c>
      <c r="H79" s="99">
        <v>7.625954542339857</v>
      </c>
      <c r="I79" s="100">
        <f t="shared" si="6"/>
        <v>58.38595454233985</v>
      </c>
      <c r="J79" s="100">
        <v>1100</v>
      </c>
      <c r="K79" s="33">
        <v>64200</v>
      </c>
      <c r="L79" s="69">
        <v>64500</v>
      </c>
      <c r="M79" s="34">
        <f>0.91*J79</f>
        <v>1001</v>
      </c>
      <c r="N79" s="35">
        <v>61200</v>
      </c>
      <c r="O79" s="193">
        <v>46712</v>
      </c>
      <c r="P79" s="18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s="5" customFormat="1" ht="15">
      <c r="A80" s="84" t="s">
        <v>53</v>
      </c>
      <c r="B80" s="27">
        <v>4</v>
      </c>
      <c r="C80" s="28" t="s">
        <v>83</v>
      </c>
      <c r="D80" s="28" t="s">
        <v>84</v>
      </c>
      <c r="E80" s="29">
        <v>48.65</v>
      </c>
      <c r="F80" s="30"/>
      <c r="G80" s="30">
        <f t="shared" si="5"/>
        <v>48.65</v>
      </c>
      <c r="H80" s="31">
        <v>7.308957613964422</v>
      </c>
      <c r="I80" s="32">
        <f t="shared" si="6"/>
        <v>55.95895761396442</v>
      </c>
      <c r="J80" s="32">
        <v>1100</v>
      </c>
      <c r="K80" s="33">
        <v>61500</v>
      </c>
      <c r="L80" s="69">
        <v>61800</v>
      </c>
      <c r="M80" s="34">
        <f>0.91*J80</f>
        <v>1001</v>
      </c>
      <c r="N80" s="35">
        <v>58600</v>
      </c>
      <c r="O80" s="193">
        <v>44800</v>
      </c>
      <c r="P80" s="17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s="5" customFormat="1" ht="15">
      <c r="A81" s="111" t="s">
        <v>137</v>
      </c>
      <c r="B81" s="112">
        <v>4</v>
      </c>
      <c r="C81" s="113" t="s">
        <v>86</v>
      </c>
      <c r="D81" s="113" t="s">
        <v>84</v>
      </c>
      <c r="E81" s="114">
        <v>36.5</v>
      </c>
      <c r="F81" s="115"/>
      <c r="G81" s="115">
        <f t="shared" si="5"/>
        <v>36.5</v>
      </c>
      <c r="H81" s="116">
        <v>5.48</v>
      </c>
      <c r="I81" s="117">
        <f t="shared" si="6"/>
        <v>41.980000000000004</v>
      </c>
      <c r="J81" s="118"/>
      <c r="K81" s="115"/>
      <c r="L81" s="117"/>
      <c r="M81" s="119"/>
      <c r="N81" s="120"/>
      <c r="O81" s="190"/>
      <c r="P81" s="183" t="s">
        <v>136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s="5" customFormat="1" ht="15">
      <c r="A82" s="111" t="s">
        <v>138</v>
      </c>
      <c r="B82" s="112">
        <v>4</v>
      </c>
      <c r="C82" s="113" t="s">
        <v>83</v>
      </c>
      <c r="D82" s="113" t="s">
        <v>85</v>
      </c>
      <c r="E82" s="114">
        <v>51.49</v>
      </c>
      <c r="F82" s="115"/>
      <c r="G82" s="115">
        <f t="shared" si="5"/>
        <v>51.49</v>
      </c>
      <c r="H82" s="116">
        <v>7.74</v>
      </c>
      <c r="I82" s="117">
        <f t="shared" si="6"/>
        <v>59.230000000000004</v>
      </c>
      <c r="J82" s="118"/>
      <c r="K82" s="115"/>
      <c r="L82" s="117"/>
      <c r="M82" s="119"/>
      <c r="N82" s="120"/>
      <c r="O82" s="190"/>
      <c r="P82" s="183" t="s">
        <v>136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s="5" customFormat="1" ht="15">
      <c r="A83" s="84" t="s">
        <v>54</v>
      </c>
      <c r="B83" s="27">
        <v>4</v>
      </c>
      <c r="C83" s="28" t="s">
        <v>89</v>
      </c>
      <c r="D83" s="28" t="s">
        <v>85</v>
      </c>
      <c r="E83" s="29">
        <v>73.85</v>
      </c>
      <c r="F83" s="30"/>
      <c r="G83" s="30">
        <f t="shared" si="5"/>
        <v>73.85</v>
      </c>
      <c r="H83" s="31">
        <v>11.094892493140236</v>
      </c>
      <c r="I83" s="32">
        <f t="shared" si="6"/>
        <v>84.94489249314023</v>
      </c>
      <c r="J83" s="32">
        <v>1100</v>
      </c>
      <c r="K83" s="33">
        <v>93500</v>
      </c>
      <c r="L83" s="69">
        <v>102000</v>
      </c>
      <c r="M83" s="34">
        <f>0.91*J83</f>
        <v>1001</v>
      </c>
      <c r="N83" s="35">
        <v>96700</v>
      </c>
      <c r="O83" s="193">
        <v>68000</v>
      </c>
      <c r="P83" s="17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s="5" customFormat="1" ht="15">
      <c r="A84" s="84" t="s">
        <v>131</v>
      </c>
      <c r="B84" s="27">
        <v>4</v>
      </c>
      <c r="C84" s="28" t="s">
        <v>89</v>
      </c>
      <c r="D84" s="28" t="s">
        <v>85</v>
      </c>
      <c r="E84" s="29">
        <v>75.95</v>
      </c>
      <c r="F84" s="30"/>
      <c r="G84" s="30">
        <f t="shared" si="5"/>
        <v>75.95</v>
      </c>
      <c r="H84" s="31">
        <v>11.41</v>
      </c>
      <c r="I84" s="32">
        <f t="shared" si="6"/>
        <v>87.36</v>
      </c>
      <c r="J84" s="32">
        <v>1100</v>
      </c>
      <c r="K84" s="33">
        <v>96000</v>
      </c>
      <c r="L84" s="69">
        <v>103800</v>
      </c>
      <c r="M84" s="34">
        <v>1125</v>
      </c>
      <c r="N84" s="35">
        <v>98300</v>
      </c>
      <c r="O84" s="193">
        <v>69900</v>
      </c>
      <c r="P84" s="17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s="5" customFormat="1" ht="15">
      <c r="A85" s="84" t="s">
        <v>132</v>
      </c>
      <c r="B85" s="27">
        <v>4</v>
      </c>
      <c r="C85" s="28" t="s">
        <v>89</v>
      </c>
      <c r="D85" s="28" t="s">
        <v>85</v>
      </c>
      <c r="E85" s="29">
        <v>80</v>
      </c>
      <c r="F85" s="30"/>
      <c r="G85" s="30">
        <f t="shared" si="5"/>
        <v>80</v>
      </c>
      <c r="H85" s="31">
        <v>12.02</v>
      </c>
      <c r="I85" s="32">
        <f t="shared" si="6"/>
        <v>92.02</v>
      </c>
      <c r="J85" s="32">
        <v>1100</v>
      </c>
      <c r="K85" s="33">
        <v>101200</v>
      </c>
      <c r="L85" s="69">
        <v>109300</v>
      </c>
      <c r="M85" s="34">
        <v>1125</v>
      </c>
      <c r="N85" s="35">
        <v>103500</v>
      </c>
      <c r="O85" s="193">
        <v>73600</v>
      </c>
      <c r="P85" s="17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s="5" customFormat="1" ht="15">
      <c r="A86" s="86" t="s">
        <v>55</v>
      </c>
      <c r="B86" s="96">
        <v>4</v>
      </c>
      <c r="C86" s="97" t="s">
        <v>89</v>
      </c>
      <c r="D86" s="97" t="s">
        <v>84</v>
      </c>
      <c r="E86" s="98">
        <v>87.32</v>
      </c>
      <c r="F86" s="34"/>
      <c r="G86" s="34">
        <f t="shared" si="5"/>
        <v>87.32</v>
      </c>
      <c r="H86" s="99">
        <v>13.118564827366358</v>
      </c>
      <c r="I86" s="100">
        <f t="shared" si="6"/>
        <v>100.43856482736635</v>
      </c>
      <c r="J86" s="100">
        <v>1000</v>
      </c>
      <c r="K86" s="33">
        <v>100500</v>
      </c>
      <c r="L86" s="69">
        <v>110800</v>
      </c>
      <c r="M86" s="34">
        <f>0.91*J86</f>
        <v>910</v>
      </c>
      <c r="N86" s="35">
        <v>105200</v>
      </c>
      <c r="O86" s="193">
        <v>80400</v>
      </c>
      <c r="P86" s="18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s="5" customFormat="1" ht="15">
      <c r="A87" s="86" t="s">
        <v>56</v>
      </c>
      <c r="B87" s="96">
        <v>4</v>
      </c>
      <c r="C87" s="97" t="s">
        <v>83</v>
      </c>
      <c r="D87" s="97" t="s">
        <v>84</v>
      </c>
      <c r="E87" s="98">
        <v>49.73</v>
      </c>
      <c r="F87" s="34"/>
      <c r="G87" s="34">
        <f t="shared" si="5"/>
        <v>49.73</v>
      </c>
      <c r="H87" s="99">
        <v>7.471211965929099</v>
      </c>
      <c r="I87" s="100">
        <f t="shared" si="6"/>
        <v>57.2012119659291</v>
      </c>
      <c r="J87" s="100">
        <v>1100</v>
      </c>
      <c r="K87" s="33">
        <v>62900</v>
      </c>
      <c r="L87" s="69">
        <v>63200</v>
      </c>
      <c r="M87" s="34">
        <f>0.91*J87</f>
        <v>1001</v>
      </c>
      <c r="N87" s="35">
        <v>59900</v>
      </c>
      <c r="O87" s="193">
        <v>45800</v>
      </c>
      <c r="P87" s="17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s="5" customFormat="1" ht="27" customHeight="1">
      <c r="A88" s="269" t="s">
        <v>103</v>
      </c>
      <c r="B88" s="270"/>
      <c r="C88" s="271"/>
      <c r="D88" s="271"/>
      <c r="E88" s="271"/>
      <c r="F88" s="271"/>
      <c r="G88" s="271"/>
      <c r="H88" s="271"/>
      <c r="I88" s="271"/>
      <c r="J88" s="267"/>
      <c r="K88" s="268"/>
      <c r="L88" s="268"/>
      <c r="M88" s="268"/>
      <c r="N88" s="268"/>
      <c r="O88" s="187"/>
      <c r="P88" s="179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s="5" customFormat="1" ht="20.25" customHeight="1">
      <c r="A89" s="277" t="s">
        <v>124</v>
      </c>
      <c r="B89" s="278"/>
      <c r="C89" s="279"/>
      <c r="D89" s="279"/>
      <c r="E89" s="279"/>
      <c r="F89" s="279"/>
      <c r="G89" s="279"/>
      <c r="H89" s="279"/>
      <c r="I89" s="279"/>
      <c r="J89" s="267"/>
      <c r="K89" s="268"/>
      <c r="L89" s="268"/>
      <c r="M89" s="268"/>
      <c r="N89" s="268"/>
      <c r="O89" s="187"/>
      <c r="P89" s="179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s="5" customFormat="1" ht="15">
      <c r="A90" s="84" t="s">
        <v>104</v>
      </c>
      <c r="B90" s="27">
        <v>1</v>
      </c>
      <c r="C90" s="28" t="s">
        <v>86</v>
      </c>
      <c r="D90" s="28" t="s">
        <v>88</v>
      </c>
      <c r="E90" s="29">
        <v>28.23</v>
      </c>
      <c r="F90" s="30"/>
      <c r="G90" s="30">
        <f aca="true" t="shared" si="10" ref="G90:G136">E90+F90</f>
        <v>28.23</v>
      </c>
      <c r="H90" s="31">
        <v>4.241148477743384</v>
      </c>
      <c r="I90" s="32">
        <f>E90+H90</f>
        <v>32.471148477743384</v>
      </c>
      <c r="J90" s="30">
        <v>900</v>
      </c>
      <c r="K90" s="33">
        <v>29200</v>
      </c>
      <c r="L90" s="33">
        <v>29600</v>
      </c>
      <c r="M90" s="34">
        <f>0.91*J90</f>
        <v>819</v>
      </c>
      <c r="N90" s="35">
        <v>28100</v>
      </c>
      <c r="O90" s="193">
        <v>23400</v>
      </c>
      <c r="P90" s="17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s="5" customFormat="1" ht="15">
      <c r="A91" s="111" t="s">
        <v>105</v>
      </c>
      <c r="B91" s="206">
        <v>1</v>
      </c>
      <c r="C91" s="207" t="s">
        <v>86</v>
      </c>
      <c r="D91" s="207" t="s">
        <v>88</v>
      </c>
      <c r="E91" s="208">
        <v>28.2</v>
      </c>
      <c r="F91" s="119"/>
      <c r="G91" s="119">
        <f t="shared" si="10"/>
        <v>28.2</v>
      </c>
      <c r="H91" s="209">
        <v>4.236641412411032</v>
      </c>
      <c r="I91" s="118">
        <f aca="true" t="shared" si="11" ref="I91:I100">E91+H91</f>
        <v>32.436641412411035</v>
      </c>
      <c r="J91" s="119">
        <v>900</v>
      </c>
      <c r="K91" s="115">
        <v>29000</v>
      </c>
      <c r="L91" s="115">
        <v>29800</v>
      </c>
      <c r="M91" s="119">
        <f aca="true" t="shared" si="12" ref="M91:M100">0.91*J91</f>
        <v>819</v>
      </c>
      <c r="N91" s="120">
        <v>28100</v>
      </c>
      <c r="O91" s="190">
        <v>23400</v>
      </c>
      <c r="P91" s="183" t="s">
        <v>136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s="5" customFormat="1" ht="15.75">
      <c r="A92" s="111" t="s">
        <v>106</v>
      </c>
      <c r="B92" s="206">
        <v>1</v>
      </c>
      <c r="C92" s="207" t="s">
        <v>83</v>
      </c>
      <c r="D92" s="207" t="s">
        <v>88</v>
      </c>
      <c r="E92" s="208">
        <v>52.75</v>
      </c>
      <c r="F92" s="119"/>
      <c r="G92" s="119">
        <f t="shared" si="10"/>
        <v>52.75</v>
      </c>
      <c r="H92" s="209">
        <v>7.9249232093858835</v>
      </c>
      <c r="I92" s="118">
        <f t="shared" si="11"/>
        <v>60.67492320938588</v>
      </c>
      <c r="J92" s="119">
        <v>900</v>
      </c>
      <c r="K92" s="115">
        <v>54600</v>
      </c>
      <c r="L92" s="115">
        <v>55400</v>
      </c>
      <c r="M92" s="119">
        <f t="shared" si="12"/>
        <v>819</v>
      </c>
      <c r="N92" s="120">
        <v>52500</v>
      </c>
      <c r="O92" s="190">
        <v>43700</v>
      </c>
      <c r="P92" s="219" t="s">
        <v>136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s="5" customFormat="1" ht="15">
      <c r="A93" s="86" t="s">
        <v>107</v>
      </c>
      <c r="B93" s="27">
        <v>1</v>
      </c>
      <c r="C93" s="28" t="s">
        <v>83</v>
      </c>
      <c r="D93" s="28" t="s">
        <v>84</v>
      </c>
      <c r="E93" s="29">
        <v>56.04</v>
      </c>
      <c r="F93" s="30"/>
      <c r="G93" s="30">
        <f t="shared" si="10"/>
        <v>56.04</v>
      </c>
      <c r="H93" s="31">
        <v>8.419198040833837</v>
      </c>
      <c r="I93" s="32">
        <f t="shared" si="11"/>
        <v>64.45919804083384</v>
      </c>
      <c r="J93" s="30">
        <v>900</v>
      </c>
      <c r="K93" s="33">
        <v>58000</v>
      </c>
      <c r="L93" s="33">
        <v>61900</v>
      </c>
      <c r="M93" s="34">
        <f t="shared" si="12"/>
        <v>819</v>
      </c>
      <c r="N93" s="35">
        <v>58700</v>
      </c>
      <c r="O93" s="193">
        <v>46400</v>
      </c>
      <c r="P93" s="17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s="5" customFormat="1" ht="15">
      <c r="A94" s="86" t="s">
        <v>108</v>
      </c>
      <c r="B94" s="27">
        <v>1</v>
      </c>
      <c r="C94" s="28" t="s">
        <v>83</v>
      </c>
      <c r="D94" s="28" t="s">
        <v>84</v>
      </c>
      <c r="E94" s="29">
        <v>49.69</v>
      </c>
      <c r="F94" s="30"/>
      <c r="G94" s="30"/>
      <c r="H94" s="31">
        <v>7.465202545485963</v>
      </c>
      <c r="I94" s="32">
        <f t="shared" si="11"/>
        <v>57.15520254548596</v>
      </c>
      <c r="J94" s="30">
        <v>950</v>
      </c>
      <c r="K94" s="33">
        <v>54300</v>
      </c>
      <c r="L94" s="33">
        <v>54900</v>
      </c>
      <c r="M94" s="34">
        <f t="shared" si="12"/>
        <v>864.5</v>
      </c>
      <c r="N94" s="35">
        <v>52000</v>
      </c>
      <c r="O94" s="193">
        <v>41200</v>
      </c>
      <c r="P94" s="17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s="5" customFormat="1" ht="15">
      <c r="A95" s="84" t="s">
        <v>109</v>
      </c>
      <c r="B95" s="27">
        <v>1</v>
      </c>
      <c r="C95" s="28" t="s">
        <v>83</v>
      </c>
      <c r="D95" s="28" t="s">
        <v>84</v>
      </c>
      <c r="E95" s="29">
        <v>54.59</v>
      </c>
      <c r="F95" s="30"/>
      <c r="G95" s="30"/>
      <c r="H95" s="31">
        <v>8.20135654977015</v>
      </c>
      <c r="I95" s="32">
        <f t="shared" si="11"/>
        <v>62.79135654977016</v>
      </c>
      <c r="J95" s="30">
        <v>950</v>
      </c>
      <c r="K95" s="33">
        <v>59700</v>
      </c>
      <c r="L95" s="33">
        <v>57300</v>
      </c>
      <c r="M95" s="34">
        <f t="shared" si="12"/>
        <v>864.5</v>
      </c>
      <c r="N95" s="35">
        <v>54400</v>
      </c>
      <c r="O95" s="193">
        <v>45200</v>
      </c>
      <c r="P95" s="17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s="5" customFormat="1" ht="15">
      <c r="A96" s="84" t="s">
        <v>110</v>
      </c>
      <c r="B96" s="27">
        <v>1</v>
      </c>
      <c r="C96" s="28" t="s">
        <v>83</v>
      </c>
      <c r="D96" s="28" t="s">
        <v>84</v>
      </c>
      <c r="E96" s="29">
        <v>67.1</v>
      </c>
      <c r="F96" s="30"/>
      <c r="G96" s="30"/>
      <c r="H96" s="31">
        <v>10.080802793361</v>
      </c>
      <c r="I96" s="32">
        <f t="shared" si="11"/>
        <v>77.180802793361</v>
      </c>
      <c r="J96" s="30">
        <v>850</v>
      </c>
      <c r="K96" s="33">
        <v>65600</v>
      </c>
      <c r="L96" s="33">
        <v>70400</v>
      </c>
      <c r="M96" s="34">
        <f t="shared" si="12"/>
        <v>773.5</v>
      </c>
      <c r="N96" s="35">
        <v>66800</v>
      </c>
      <c r="O96" s="193">
        <v>55600</v>
      </c>
      <c r="P96" s="17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s="5" customFormat="1" ht="15">
      <c r="A97" s="86" t="s">
        <v>111</v>
      </c>
      <c r="B97" s="96">
        <v>1</v>
      </c>
      <c r="C97" s="97" t="s">
        <v>86</v>
      </c>
      <c r="D97" s="97" t="s">
        <v>84</v>
      </c>
      <c r="E97" s="98">
        <v>34.06</v>
      </c>
      <c r="F97" s="34"/>
      <c r="G97" s="34"/>
      <c r="H97" s="99">
        <v>5.117021507330487</v>
      </c>
      <c r="I97" s="100">
        <f t="shared" si="11"/>
        <v>39.17702150733049</v>
      </c>
      <c r="J97" s="34">
        <v>800</v>
      </c>
      <c r="K97" s="33">
        <v>31300</v>
      </c>
      <c r="L97" s="33">
        <v>35800</v>
      </c>
      <c r="M97" s="34">
        <f t="shared" si="12"/>
        <v>728</v>
      </c>
      <c r="N97" s="35">
        <v>33900</v>
      </c>
      <c r="O97" s="193">
        <v>28200</v>
      </c>
      <c r="P97" s="177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s="5" customFormat="1" ht="13.5" customHeight="1">
      <c r="A98" s="234" t="s">
        <v>142</v>
      </c>
      <c r="B98" s="235">
        <v>1</v>
      </c>
      <c r="C98" s="235" t="s">
        <v>83</v>
      </c>
      <c r="D98" s="235" t="s">
        <v>88</v>
      </c>
      <c r="E98" s="236">
        <v>46.47</v>
      </c>
      <c r="F98" s="237"/>
      <c r="G98" s="237"/>
      <c r="H98" s="238">
        <v>6.981444199813498</v>
      </c>
      <c r="I98" s="238">
        <f>E98+H98</f>
        <v>53.451444199813494</v>
      </c>
      <c r="J98" s="236">
        <v>950</v>
      </c>
      <c r="K98" s="239">
        <v>50800</v>
      </c>
      <c r="L98" s="229">
        <v>41000</v>
      </c>
      <c r="M98" s="230">
        <f t="shared" si="12"/>
        <v>864.5</v>
      </c>
      <c r="N98" s="231">
        <v>39000</v>
      </c>
      <c r="O98" s="232">
        <v>38500</v>
      </c>
      <c r="P98" s="17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s="5" customFormat="1" ht="15">
      <c r="A99" s="222" t="s">
        <v>112</v>
      </c>
      <c r="B99" s="223">
        <v>1</v>
      </c>
      <c r="C99" s="224" t="s">
        <v>86</v>
      </c>
      <c r="D99" s="224" t="s">
        <v>88</v>
      </c>
      <c r="E99" s="225">
        <v>22.59</v>
      </c>
      <c r="F99" s="226"/>
      <c r="G99" s="226"/>
      <c r="H99" s="227">
        <v>3.3938201952611777</v>
      </c>
      <c r="I99" s="228">
        <f t="shared" si="11"/>
        <v>25.983820195261178</v>
      </c>
      <c r="J99" s="226">
        <v>800</v>
      </c>
      <c r="K99" s="229">
        <v>20800</v>
      </c>
      <c r="L99" s="229">
        <v>20000</v>
      </c>
      <c r="M99" s="230">
        <f t="shared" si="12"/>
        <v>728</v>
      </c>
      <c r="N99" s="231">
        <v>19000</v>
      </c>
      <c r="O99" s="232">
        <v>18700</v>
      </c>
      <c r="P99" s="233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s="5" customFormat="1" ht="16.5" customHeight="1">
      <c r="A100" s="84" t="s">
        <v>113</v>
      </c>
      <c r="B100" s="27">
        <v>1</v>
      </c>
      <c r="C100" s="28" t="s">
        <v>86</v>
      </c>
      <c r="D100" s="28" t="s">
        <v>88</v>
      </c>
      <c r="E100" s="29">
        <v>22.87</v>
      </c>
      <c r="F100" s="30"/>
      <c r="G100" s="30">
        <f t="shared" si="10"/>
        <v>22.87</v>
      </c>
      <c r="H100" s="31">
        <v>3.435886138363131</v>
      </c>
      <c r="I100" s="32">
        <f t="shared" si="11"/>
        <v>26.30588613836313</v>
      </c>
      <c r="J100" s="30">
        <v>800</v>
      </c>
      <c r="K100" s="33">
        <v>21000</v>
      </c>
      <c r="L100" s="33">
        <v>20300</v>
      </c>
      <c r="M100" s="34">
        <f t="shared" si="12"/>
        <v>728</v>
      </c>
      <c r="N100" s="35">
        <v>19200</v>
      </c>
      <c r="O100" s="193">
        <v>18900</v>
      </c>
      <c r="P100" s="17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s="5" customFormat="1" ht="19.5" customHeight="1">
      <c r="A101" s="284" t="s">
        <v>123</v>
      </c>
      <c r="B101" s="285"/>
      <c r="C101" s="286"/>
      <c r="D101" s="286"/>
      <c r="E101" s="286"/>
      <c r="F101" s="286"/>
      <c r="G101" s="286"/>
      <c r="H101" s="286"/>
      <c r="I101" s="286"/>
      <c r="J101" s="267"/>
      <c r="K101" s="268"/>
      <c r="L101" s="268"/>
      <c r="M101" s="268"/>
      <c r="N101" s="268"/>
      <c r="O101" s="187"/>
      <c r="P101" s="179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s="5" customFormat="1" ht="15">
      <c r="A102" s="84" t="s">
        <v>64</v>
      </c>
      <c r="B102" s="27">
        <v>2</v>
      </c>
      <c r="C102" s="28" t="s">
        <v>86</v>
      </c>
      <c r="D102" s="28" t="s">
        <v>88</v>
      </c>
      <c r="E102" s="29">
        <v>32.58</v>
      </c>
      <c r="F102" s="30"/>
      <c r="G102" s="30">
        <f t="shared" si="10"/>
        <v>32.58</v>
      </c>
      <c r="H102" s="31">
        <v>4.894672950934447</v>
      </c>
      <c r="I102" s="32">
        <f aca="true" t="shared" si="13" ref="I102:I136">H102+E102</f>
        <v>37.47467295093445</v>
      </c>
      <c r="J102" s="30">
        <v>900</v>
      </c>
      <c r="K102" s="33">
        <v>33700</v>
      </c>
      <c r="L102" s="33">
        <v>36000</v>
      </c>
      <c r="M102" s="34">
        <f>0.91*J102</f>
        <v>819</v>
      </c>
      <c r="N102" s="35">
        <v>34200</v>
      </c>
      <c r="O102" s="193">
        <v>28100</v>
      </c>
      <c r="P102" s="17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s="5" customFormat="1" ht="15">
      <c r="A103" s="89" t="s">
        <v>129</v>
      </c>
      <c r="B103" s="90">
        <v>2</v>
      </c>
      <c r="C103" s="90" t="s">
        <v>86</v>
      </c>
      <c r="D103" s="90" t="s">
        <v>88</v>
      </c>
      <c r="E103" s="91">
        <v>31.55</v>
      </c>
      <c r="F103" s="92"/>
      <c r="G103" s="92">
        <f>E103+F103</f>
        <v>31.55</v>
      </c>
      <c r="H103" s="93">
        <v>3.89016588560209</v>
      </c>
      <c r="I103" s="93">
        <f>H103+E103</f>
        <v>35.44016588560209</v>
      </c>
      <c r="J103" s="91">
        <v>900</v>
      </c>
      <c r="K103" s="33">
        <v>31900</v>
      </c>
      <c r="L103" s="51">
        <v>34000</v>
      </c>
      <c r="M103" s="34">
        <f aca="true" t="shared" si="14" ref="M103:M111">0.91*J103</f>
        <v>819</v>
      </c>
      <c r="N103" s="94">
        <v>32200</v>
      </c>
      <c r="O103" s="193">
        <v>26600</v>
      </c>
      <c r="P103" s="17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s="5" customFormat="1" ht="15">
      <c r="A104" s="84" t="s">
        <v>57</v>
      </c>
      <c r="B104" s="27">
        <v>2</v>
      </c>
      <c r="C104" s="28" t="s">
        <v>83</v>
      </c>
      <c r="D104" s="28" t="s">
        <v>88</v>
      </c>
      <c r="E104" s="29">
        <v>52.75</v>
      </c>
      <c r="F104" s="30"/>
      <c r="G104" s="30">
        <f t="shared" si="10"/>
        <v>52.75</v>
      </c>
      <c r="H104" s="31">
        <v>7.9249232093858835</v>
      </c>
      <c r="I104" s="32">
        <f t="shared" si="13"/>
        <v>60.67492320938588</v>
      </c>
      <c r="J104" s="30">
        <v>1000</v>
      </c>
      <c r="K104" s="33">
        <v>60700</v>
      </c>
      <c r="L104" s="33">
        <v>58300</v>
      </c>
      <c r="M104" s="34">
        <f t="shared" si="14"/>
        <v>910</v>
      </c>
      <c r="N104" s="35">
        <v>55200</v>
      </c>
      <c r="O104" s="193">
        <v>45500</v>
      </c>
      <c r="P104" s="17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s="5" customFormat="1" ht="15">
      <c r="A105" s="84" t="s">
        <v>58</v>
      </c>
      <c r="B105" s="27">
        <v>2</v>
      </c>
      <c r="C105" s="28" t="s">
        <v>83</v>
      </c>
      <c r="D105" s="28" t="s">
        <v>84</v>
      </c>
      <c r="E105" s="29">
        <v>51.45</v>
      </c>
      <c r="F105" s="30"/>
      <c r="G105" s="30">
        <f t="shared" si="10"/>
        <v>51.45</v>
      </c>
      <c r="H105" s="31">
        <v>7.729617044983957</v>
      </c>
      <c r="I105" s="32">
        <f t="shared" si="13"/>
        <v>59.17961704498396</v>
      </c>
      <c r="J105" s="30">
        <v>1050</v>
      </c>
      <c r="K105" s="33">
        <v>62200</v>
      </c>
      <c r="L105" s="33">
        <v>59700</v>
      </c>
      <c r="M105" s="34">
        <f t="shared" si="14"/>
        <v>955.5</v>
      </c>
      <c r="N105" s="35">
        <v>65600</v>
      </c>
      <c r="O105" s="193">
        <v>44400</v>
      </c>
      <c r="P105" s="17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s="5" customFormat="1" ht="15">
      <c r="A106" s="149" t="s">
        <v>59</v>
      </c>
      <c r="B106" s="150">
        <v>2</v>
      </c>
      <c r="C106" s="150" t="s">
        <v>83</v>
      </c>
      <c r="D106" s="150" t="s">
        <v>84</v>
      </c>
      <c r="E106" s="151">
        <v>49.69</v>
      </c>
      <c r="F106" s="152"/>
      <c r="G106" s="152">
        <f t="shared" si="10"/>
        <v>49.69</v>
      </c>
      <c r="H106" s="153">
        <v>7.465202545485963</v>
      </c>
      <c r="I106" s="153">
        <f t="shared" si="13"/>
        <v>57.15520254548596</v>
      </c>
      <c r="J106" s="151">
        <v>1050</v>
      </c>
      <c r="K106" s="33">
        <v>60000</v>
      </c>
      <c r="L106" s="33">
        <v>57700</v>
      </c>
      <c r="M106" s="34">
        <f t="shared" si="14"/>
        <v>955.5</v>
      </c>
      <c r="N106" s="35">
        <v>54600</v>
      </c>
      <c r="O106" s="188"/>
      <c r="P106" s="181" t="s">
        <v>133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s="5" customFormat="1" ht="14.25" customHeight="1">
      <c r="A107" s="89" t="s">
        <v>60</v>
      </c>
      <c r="B107" s="95">
        <v>2</v>
      </c>
      <c r="C107" s="90" t="s">
        <v>83</v>
      </c>
      <c r="D107" s="90" t="s">
        <v>84</v>
      </c>
      <c r="E107" s="91">
        <v>48.65</v>
      </c>
      <c r="F107" s="92"/>
      <c r="G107" s="92">
        <f>E107+F107</f>
        <v>48.65</v>
      </c>
      <c r="H107" s="93">
        <v>7.308957613964422</v>
      </c>
      <c r="I107" s="93">
        <f>H107+E107</f>
        <v>55.95895761396442</v>
      </c>
      <c r="J107" s="34">
        <v>1050</v>
      </c>
      <c r="K107" s="33">
        <v>58800</v>
      </c>
      <c r="L107" s="51">
        <v>56500</v>
      </c>
      <c r="M107" s="34">
        <f t="shared" si="14"/>
        <v>955.5</v>
      </c>
      <c r="N107" s="94">
        <v>53500</v>
      </c>
      <c r="O107" s="193">
        <v>42000</v>
      </c>
      <c r="P107" s="17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s="5" customFormat="1" ht="15">
      <c r="A108" s="86" t="s">
        <v>61</v>
      </c>
      <c r="B108" s="27">
        <v>2</v>
      </c>
      <c r="C108" s="28" t="s">
        <v>83</v>
      </c>
      <c r="D108" s="28" t="s">
        <v>84</v>
      </c>
      <c r="E108" s="29">
        <v>55.13</v>
      </c>
      <c r="F108" s="30"/>
      <c r="G108" s="30">
        <f t="shared" si="10"/>
        <v>55.13</v>
      </c>
      <c r="H108" s="31">
        <v>8.282483725752488</v>
      </c>
      <c r="I108" s="32">
        <f t="shared" si="13"/>
        <v>63.412483725752494</v>
      </c>
      <c r="J108" s="30">
        <v>1050</v>
      </c>
      <c r="K108" s="33">
        <v>66500</v>
      </c>
      <c r="L108" s="33">
        <v>64000</v>
      </c>
      <c r="M108" s="34">
        <f t="shared" si="14"/>
        <v>955.5</v>
      </c>
      <c r="N108" s="35">
        <v>60600</v>
      </c>
      <c r="O108" s="193">
        <v>47600</v>
      </c>
      <c r="P108" s="17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s="5" customFormat="1" ht="15">
      <c r="A109" s="86" t="s">
        <v>116</v>
      </c>
      <c r="B109" s="27">
        <v>2</v>
      </c>
      <c r="C109" s="28" t="s">
        <v>86</v>
      </c>
      <c r="D109" s="28" t="s">
        <v>84</v>
      </c>
      <c r="E109" s="29">
        <v>36.42</v>
      </c>
      <c r="F109" s="30"/>
      <c r="G109" s="30">
        <f t="shared" si="10"/>
        <v>36.42</v>
      </c>
      <c r="H109" s="31">
        <v>5.471577313475525</v>
      </c>
      <c r="I109" s="32">
        <f t="shared" si="13"/>
        <v>41.89157731347552</v>
      </c>
      <c r="J109" s="30">
        <v>1050</v>
      </c>
      <c r="K109" s="33">
        <v>44000</v>
      </c>
      <c r="L109" s="33">
        <v>42400</v>
      </c>
      <c r="M109" s="34">
        <f t="shared" si="14"/>
        <v>955.5</v>
      </c>
      <c r="N109" s="35">
        <v>40100</v>
      </c>
      <c r="O109" s="193">
        <v>31400</v>
      </c>
      <c r="P109" s="17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s="5" customFormat="1" ht="15">
      <c r="A110" s="84" t="s">
        <v>62</v>
      </c>
      <c r="B110" s="27">
        <v>2</v>
      </c>
      <c r="C110" s="28" t="s">
        <v>83</v>
      </c>
      <c r="D110" s="28" t="s">
        <v>88</v>
      </c>
      <c r="E110" s="29">
        <v>62.61</v>
      </c>
      <c r="F110" s="30"/>
      <c r="G110" s="30">
        <f t="shared" si="10"/>
        <v>62.61</v>
      </c>
      <c r="H110" s="31">
        <v>9.406245348618961</v>
      </c>
      <c r="I110" s="32">
        <f t="shared" si="13"/>
        <v>72.01624534861897</v>
      </c>
      <c r="J110" s="30">
        <v>950</v>
      </c>
      <c r="K110" s="33">
        <v>68400</v>
      </c>
      <c r="L110" s="33">
        <v>68500</v>
      </c>
      <c r="M110" s="34">
        <f t="shared" si="14"/>
        <v>864.5</v>
      </c>
      <c r="N110" s="35">
        <v>64900</v>
      </c>
      <c r="O110" s="193">
        <v>54000</v>
      </c>
      <c r="P110" s="17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s="5" customFormat="1" ht="15">
      <c r="A111" s="84" t="s">
        <v>63</v>
      </c>
      <c r="B111" s="27">
        <v>2</v>
      </c>
      <c r="C111" s="28" t="s">
        <v>83</v>
      </c>
      <c r="D111" s="28" t="s">
        <v>88</v>
      </c>
      <c r="E111" s="29">
        <v>55.42</v>
      </c>
      <c r="F111" s="30"/>
      <c r="G111" s="30">
        <f t="shared" si="10"/>
        <v>55.42</v>
      </c>
      <c r="H111" s="31">
        <v>8.326052023965227</v>
      </c>
      <c r="I111" s="32">
        <f t="shared" si="13"/>
        <v>63.74605202396523</v>
      </c>
      <c r="J111" s="30">
        <v>950</v>
      </c>
      <c r="K111" s="33">
        <v>60500</v>
      </c>
      <c r="L111" s="33">
        <v>61300</v>
      </c>
      <c r="M111" s="34">
        <f t="shared" si="14"/>
        <v>864.5</v>
      </c>
      <c r="N111" s="35">
        <v>58000</v>
      </c>
      <c r="O111" s="193">
        <v>47800</v>
      </c>
      <c r="P111" s="17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s="5" customFormat="1" ht="18" customHeight="1">
      <c r="A112" s="277" t="s">
        <v>121</v>
      </c>
      <c r="B112" s="278"/>
      <c r="C112" s="279"/>
      <c r="D112" s="279"/>
      <c r="E112" s="279"/>
      <c r="F112" s="279"/>
      <c r="G112" s="279"/>
      <c r="H112" s="279"/>
      <c r="I112" s="279"/>
      <c r="J112" s="267"/>
      <c r="K112" s="268"/>
      <c r="L112" s="268"/>
      <c r="M112" s="268"/>
      <c r="N112" s="268"/>
      <c r="O112" s="187"/>
      <c r="P112" s="179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s="5" customFormat="1" ht="14.25" customHeight="1">
      <c r="A113" s="84" t="s">
        <v>72</v>
      </c>
      <c r="B113" s="27">
        <v>3</v>
      </c>
      <c r="C113" s="28" t="s">
        <v>86</v>
      </c>
      <c r="D113" s="28" t="s">
        <v>88</v>
      </c>
      <c r="E113" s="29">
        <v>32.58</v>
      </c>
      <c r="F113" s="71"/>
      <c r="G113" s="71">
        <f t="shared" si="10"/>
        <v>32.58</v>
      </c>
      <c r="H113" s="31">
        <v>4.894672950934447</v>
      </c>
      <c r="I113" s="32">
        <f t="shared" si="13"/>
        <v>37.47467295093445</v>
      </c>
      <c r="J113" s="30">
        <v>950</v>
      </c>
      <c r="K113" s="33">
        <v>33700</v>
      </c>
      <c r="L113" s="33">
        <v>37800</v>
      </c>
      <c r="M113" s="34">
        <f>0.91*J113</f>
        <v>864.5</v>
      </c>
      <c r="N113" s="35">
        <v>35800</v>
      </c>
      <c r="O113" s="193">
        <v>29200</v>
      </c>
      <c r="P113" s="175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s="5" customFormat="1" ht="14.25" customHeight="1">
      <c r="A114" s="84" t="s">
        <v>73</v>
      </c>
      <c r="B114" s="27">
        <v>3</v>
      </c>
      <c r="C114" s="28" t="s">
        <v>86</v>
      </c>
      <c r="D114" s="28" t="s">
        <v>88</v>
      </c>
      <c r="E114" s="29">
        <v>32.51</v>
      </c>
      <c r="F114" s="30"/>
      <c r="G114" s="30">
        <f t="shared" si="10"/>
        <v>32.51</v>
      </c>
      <c r="H114" s="31">
        <v>4.884156465158958</v>
      </c>
      <c r="I114" s="32">
        <f t="shared" si="13"/>
        <v>37.39415646515896</v>
      </c>
      <c r="J114" s="30">
        <v>950</v>
      </c>
      <c r="K114" s="33">
        <v>33500</v>
      </c>
      <c r="L114" s="33">
        <v>37600</v>
      </c>
      <c r="M114" s="34">
        <f aca="true" t="shared" si="15" ref="M114:M122">0.91*J114</f>
        <v>864.5</v>
      </c>
      <c r="N114" s="35">
        <v>35800</v>
      </c>
      <c r="O114" s="193">
        <v>29200</v>
      </c>
      <c r="P114" s="17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s="5" customFormat="1" ht="15.75" customHeight="1">
      <c r="A115" s="84" t="s">
        <v>65</v>
      </c>
      <c r="B115" s="27">
        <v>3</v>
      </c>
      <c r="C115" s="28" t="s">
        <v>83</v>
      </c>
      <c r="D115" s="28" t="s">
        <v>88</v>
      </c>
      <c r="E115" s="29">
        <v>54.5</v>
      </c>
      <c r="F115" s="30"/>
      <c r="G115" s="30">
        <f t="shared" si="10"/>
        <v>54.5</v>
      </c>
      <c r="H115" s="31">
        <v>8.187835353773094</v>
      </c>
      <c r="I115" s="32">
        <f t="shared" si="13"/>
        <v>62.687835353773096</v>
      </c>
      <c r="J115" s="30">
        <v>950</v>
      </c>
      <c r="K115" s="33">
        <v>59500</v>
      </c>
      <c r="L115" s="33">
        <v>63200</v>
      </c>
      <c r="M115" s="34">
        <f t="shared" si="15"/>
        <v>864.5</v>
      </c>
      <c r="N115" s="35">
        <v>59900</v>
      </c>
      <c r="O115" s="193">
        <v>48900</v>
      </c>
      <c r="P115" s="175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s="5" customFormat="1" ht="15">
      <c r="A116" s="86" t="s">
        <v>66</v>
      </c>
      <c r="B116" s="27">
        <v>3</v>
      </c>
      <c r="C116" s="28" t="s">
        <v>83</v>
      </c>
      <c r="D116" s="28" t="s">
        <v>84</v>
      </c>
      <c r="E116" s="29">
        <v>51.63</v>
      </c>
      <c r="F116" s="30"/>
      <c r="G116" s="30">
        <f t="shared" si="10"/>
        <v>51.63</v>
      </c>
      <c r="H116" s="31">
        <v>7.756659436978071</v>
      </c>
      <c r="I116" s="32">
        <f t="shared" si="13"/>
        <v>59.38665943697807</v>
      </c>
      <c r="J116" s="30">
        <v>1050</v>
      </c>
      <c r="K116" s="33">
        <v>62400</v>
      </c>
      <c r="L116" s="33">
        <v>59900</v>
      </c>
      <c r="M116" s="34">
        <f t="shared" si="15"/>
        <v>955.5</v>
      </c>
      <c r="N116" s="35">
        <v>56800</v>
      </c>
      <c r="O116" s="193">
        <v>46300</v>
      </c>
      <c r="P116" s="17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s="5" customFormat="1" ht="15">
      <c r="A117" s="86" t="s">
        <v>67</v>
      </c>
      <c r="B117" s="27">
        <v>3</v>
      </c>
      <c r="C117" s="28" t="s">
        <v>83</v>
      </c>
      <c r="D117" s="28" t="s">
        <v>84</v>
      </c>
      <c r="E117" s="29">
        <v>49.69</v>
      </c>
      <c r="F117" s="30"/>
      <c r="G117" s="30">
        <f t="shared" si="10"/>
        <v>49.69</v>
      </c>
      <c r="H117" s="31">
        <v>7.465202545485963</v>
      </c>
      <c r="I117" s="32">
        <f t="shared" si="13"/>
        <v>57.15520254548596</v>
      </c>
      <c r="J117" s="30">
        <v>1050</v>
      </c>
      <c r="K117" s="33">
        <v>60000</v>
      </c>
      <c r="L117" s="33">
        <v>57700</v>
      </c>
      <c r="M117" s="34">
        <f t="shared" si="15"/>
        <v>955.5</v>
      </c>
      <c r="N117" s="35">
        <v>54700</v>
      </c>
      <c r="O117" s="193">
        <v>44600</v>
      </c>
      <c r="P117" s="175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s="5" customFormat="1" ht="15">
      <c r="A118" s="86" t="s">
        <v>68</v>
      </c>
      <c r="B118" s="27">
        <v>3</v>
      </c>
      <c r="C118" s="28" t="s">
        <v>83</v>
      </c>
      <c r="D118" s="28" t="s">
        <v>84</v>
      </c>
      <c r="E118" s="29">
        <v>48.69</v>
      </c>
      <c r="F118" s="30"/>
      <c r="G118" s="30">
        <f t="shared" si="10"/>
        <v>48.69</v>
      </c>
      <c r="H118" s="31">
        <v>7.314967034407558</v>
      </c>
      <c r="I118" s="32">
        <f t="shared" si="13"/>
        <v>56.00496703440756</v>
      </c>
      <c r="J118" s="30">
        <v>1050</v>
      </c>
      <c r="K118" s="33">
        <v>58900</v>
      </c>
      <c r="L118" s="33">
        <v>56500</v>
      </c>
      <c r="M118" s="34">
        <f t="shared" si="15"/>
        <v>955.5</v>
      </c>
      <c r="N118" s="35">
        <v>53600</v>
      </c>
      <c r="O118" s="193">
        <v>43700</v>
      </c>
      <c r="P118" s="175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s="5" customFormat="1" ht="15">
      <c r="A119" s="138" t="s">
        <v>69</v>
      </c>
      <c r="B119" s="139">
        <v>3</v>
      </c>
      <c r="C119" s="140" t="s">
        <v>83</v>
      </c>
      <c r="D119" s="140" t="s">
        <v>84</v>
      </c>
      <c r="E119" s="141">
        <v>50.77</v>
      </c>
      <c r="F119" s="142"/>
      <c r="G119" s="142">
        <f t="shared" si="10"/>
        <v>50.77</v>
      </c>
      <c r="H119" s="143">
        <v>7.627456897450641</v>
      </c>
      <c r="I119" s="144">
        <f t="shared" si="13"/>
        <v>58.397456897450645</v>
      </c>
      <c r="J119" s="142">
        <v>1050</v>
      </c>
      <c r="K119" s="33">
        <v>61400</v>
      </c>
      <c r="L119" s="43">
        <v>58900</v>
      </c>
      <c r="M119" s="42">
        <f t="shared" si="15"/>
        <v>955.5</v>
      </c>
      <c r="N119" s="44">
        <v>55800</v>
      </c>
      <c r="O119" s="189"/>
      <c r="P119" s="178" t="s">
        <v>133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s="5" customFormat="1" ht="15">
      <c r="A120" s="85" t="s">
        <v>125</v>
      </c>
      <c r="B120" s="37">
        <v>3</v>
      </c>
      <c r="C120" s="37" t="s">
        <v>86</v>
      </c>
      <c r="D120" s="37" t="s">
        <v>87</v>
      </c>
      <c r="E120" s="38">
        <v>36.42</v>
      </c>
      <c r="F120" s="39"/>
      <c r="G120" s="39">
        <f t="shared" si="10"/>
        <v>36.42</v>
      </c>
      <c r="H120" s="40">
        <v>5.471577313475525</v>
      </c>
      <c r="I120" s="40">
        <f t="shared" si="13"/>
        <v>41.89157731347552</v>
      </c>
      <c r="J120" s="38">
        <v>1050</v>
      </c>
      <c r="K120" s="41">
        <v>45600</v>
      </c>
      <c r="L120" s="33">
        <v>43300</v>
      </c>
      <c r="M120" s="34">
        <f t="shared" si="15"/>
        <v>955.5</v>
      </c>
      <c r="N120" s="35">
        <v>41100</v>
      </c>
      <c r="O120" s="193">
        <v>32700</v>
      </c>
      <c r="P120" s="17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s="5" customFormat="1" ht="15">
      <c r="A121" s="84" t="s">
        <v>70</v>
      </c>
      <c r="B121" s="27">
        <v>3</v>
      </c>
      <c r="C121" s="28" t="s">
        <v>83</v>
      </c>
      <c r="D121" s="28" t="s">
        <v>128</v>
      </c>
      <c r="E121" s="29">
        <v>53.78</v>
      </c>
      <c r="F121" s="30"/>
      <c r="G121" s="30">
        <f t="shared" si="10"/>
        <v>53.78</v>
      </c>
      <c r="H121" s="31">
        <v>8.079665785796642</v>
      </c>
      <c r="I121" s="32">
        <f t="shared" si="13"/>
        <v>61.85966578579664</v>
      </c>
      <c r="J121" s="30">
        <v>1000</v>
      </c>
      <c r="K121" s="33">
        <v>61900</v>
      </c>
      <c r="L121" s="33">
        <v>62400</v>
      </c>
      <c r="M121" s="34">
        <f t="shared" si="15"/>
        <v>910</v>
      </c>
      <c r="N121" s="35">
        <v>59200</v>
      </c>
      <c r="O121" s="193">
        <v>48300</v>
      </c>
      <c r="P121" s="175"/>
      <c r="Q121" s="6"/>
      <c r="R121" s="6" t="s">
        <v>143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s="5" customFormat="1" ht="14.25" customHeight="1">
      <c r="A122" s="85" t="s">
        <v>71</v>
      </c>
      <c r="B122" s="36">
        <v>3</v>
      </c>
      <c r="C122" s="37" t="s">
        <v>83</v>
      </c>
      <c r="D122" s="37" t="s">
        <v>88</v>
      </c>
      <c r="E122" s="38">
        <v>48.49</v>
      </c>
      <c r="F122" s="39"/>
      <c r="G122" s="39">
        <f>E122+F122</f>
        <v>48.49</v>
      </c>
      <c r="H122" s="40">
        <v>7.284919932191877</v>
      </c>
      <c r="I122" s="40">
        <f>H122+E122</f>
        <v>55.77491993219188</v>
      </c>
      <c r="J122" s="30">
        <v>950</v>
      </c>
      <c r="K122" s="33">
        <v>53000</v>
      </c>
      <c r="L122" s="33">
        <v>56300</v>
      </c>
      <c r="M122" s="34">
        <f t="shared" si="15"/>
        <v>864.5</v>
      </c>
      <c r="N122" s="35">
        <v>53300</v>
      </c>
      <c r="O122" s="193">
        <v>43500</v>
      </c>
      <c r="P122" s="17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s="5" customFormat="1" ht="18.75" customHeight="1">
      <c r="A123" s="277" t="s">
        <v>122</v>
      </c>
      <c r="B123" s="278"/>
      <c r="C123" s="279"/>
      <c r="D123" s="279"/>
      <c r="E123" s="279"/>
      <c r="F123" s="279"/>
      <c r="G123" s="279"/>
      <c r="H123" s="279"/>
      <c r="I123" s="279"/>
      <c r="J123" s="267"/>
      <c r="K123" s="268"/>
      <c r="L123" s="268"/>
      <c r="M123" s="268"/>
      <c r="N123" s="268"/>
      <c r="O123" s="187"/>
      <c r="P123" s="179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s="5" customFormat="1" ht="13.5" customHeight="1">
      <c r="A124" s="88" t="s">
        <v>114</v>
      </c>
      <c r="B124" s="74">
        <v>4</v>
      </c>
      <c r="C124" s="75" t="s">
        <v>83</v>
      </c>
      <c r="D124" s="75" t="s">
        <v>88</v>
      </c>
      <c r="E124" s="76">
        <v>56.39</v>
      </c>
      <c r="F124" s="77"/>
      <c r="G124" s="77">
        <f t="shared" si="10"/>
        <v>56.39</v>
      </c>
      <c r="H124" s="78">
        <v>8.47178046971128</v>
      </c>
      <c r="I124" s="79">
        <f t="shared" si="13"/>
        <v>64.86178046971128</v>
      </c>
      <c r="J124" s="77">
        <v>1000</v>
      </c>
      <c r="K124" s="33">
        <v>64800</v>
      </c>
      <c r="L124" s="33">
        <v>71600</v>
      </c>
      <c r="M124" s="34">
        <f>0.91*J124</f>
        <v>910</v>
      </c>
      <c r="N124" s="35">
        <v>67900</v>
      </c>
      <c r="O124" s="193">
        <v>51900</v>
      </c>
      <c r="P124" s="175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s="5" customFormat="1" ht="15">
      <c r="A125" s="161" t="s">
        <v>74</v>
      </c>
      <c r="B125" s="162">
        <v>4</v>
      </c>
      <c r="C125" s="163" t="s">
        <v>83</v>
      </c>
      <c r="D125" s="163" t="s">
        <v>88</v>
      </c>
      <c r="E125" s="164">
        <v>51.76</v>
      </c>
      <c r="F125" s="165"/>
      <c r="G125" s="165">
        <f t="shared" si="10"/>
        <v>51.76</v>
      </c>
      <c r="H125" s="166">
        <v>7.776190053418262</v>
      </c>
      <c r="I125" s="167">
        <f t="shared" si="13"/>
        <v>59.53619005341826</v>
      </c>
      <c r="J125" s="165">
        <v>1000</v>
      </c>
      <c r="K125" s="33">
        <v>59600</v>
      </c>
      <c r="L125" s="33">
        <v>65800</v>
      </c>
      <c r="M125" s="34">
        <f aca="true" t="shared" si="16" ref="M125:M132">0.91*J125</f>
        <v>910</v>
      </c>
      <c r="N125" s="35">
        <v>62400</v>
      </c>
      <c r="O125" s="188"/>
      <c r="P125" s="181" t="s">
        <v>133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s="5" customFormat="1" ht="15">
      <c r="A126" s="154" t="s">
        <v>75</v>
      </c>
      <c r="B126" s="74">
        <v>4</v>
      </c>
      <c r="C126" s="75" t="s">
        <v>83</v>
      </c>
      <c r="D126" s="75" t="s">
        <v>84</v>
      </c>
      <c r="E126" s="76">
        <v>50.51</v>
      </c>
      <c r="F126" s="77"/>
      <c r="G126" s="77">
        <f t="shared" si="10"/>
        <v>50.51</v>
      </c>
      <c r="H126" s="78">
        <v>7.588395664570256</v>
      </c>
      <c r="I126" s="79">
        <f t="shared" si="13"/>
        <v>58.098395664570255</v>
      </c>
      <c r="J126" s="77">
        <v>1100</v>
      </c>
      <c r="K126" s="33">
        <v>63900</v>
      </c>
      <c r="L126" s="33">
        <v>64200</v>
      </c>
      <c r="M126" s="34">
        <f t="shared" si="16"/>
        <v>1001</v>
      </c>
      <c r="N126" s="35">
        <v>60800</v>
      </c>
      <c r="O126" s="193">
        <v>46500</v>
      </c>
      <c r="P126" s="17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s="5" customFormat="1" ht="15">
      <c r="A127" s="154" t="s">
        <v>76</v>
      </c>
      <c r="B127" s="74">
        <v>4</v>
      </c>
      <c r="C127" s="75" t="s">
        <v>83</v>
      </c>
      <c r="D127" s="75" t="s">
        <v>84</v>
      </c>
      <c r="E127" s="76">
        <v>50.81</v>
      </c>
      <c r="F127" s="77"/>
      <c r="G127" s="77">
        <f t="shared" si="10"/>
        <v>50.81</v>
      </c>
      <c r="H127" s="78">
        <v>7.633466317893777</v>
      </c>
      <c r="I127" s="79">
        <f t="shared" si="13"/>
        <v>58.44346631789378</v>
      </c>
      <c r="J127" s="77">
        <v>1100</v>
      </c>
      <c r="K127" s="33">
        <v>64300</v>
      </c>
      <c r="L127" s="33">
        <v>64600</v>
      </c>
      <c r="M127" s="34">
        <f t="shared" si="16"/>
        <v>1001</v>
      </c>
      <c r="N127" s="35">
        <v>61300</v>
      </c>
      <c r="O127" s="193">
        <v>46800</v>
      </c>
      <c r="P127" s="175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s="5" customFormat="1" ht="15">
      <c r="A128" s="154" t="s">
        <v>77</v>
      </c>
      <c r="B128" s="74">
        <v>4</v>
      </c>
      <c r="C128" s="75" t="s">
        <v>83</v>
      </c>
      <c r="D128" s="75" t="s">
        <v>84</v>
      </c>
      <c r="E128" s="76">
        <v>49.73</v>
      </c>
      <c r="F128" s="77"/>
      <c r="G128" s="77">
        <f t="shared" si="10"/>
        <v>49.73</v>
      </c>
      <c r="H128" s="78">
        <v>7.471211965929099</v>
      </c>
      <c r="I128" s="79">
        <f t="shared" si="13"/>
        <v>57.2012119659291</v>
      </c>
      <c r="J128" s="77">
        <v>1100</v>
      </c>
      <c r="K128" s="33">
        <v>62900</v>
      </c>
      <c r="L128" s="33">
        <v>63200</v>
      </c>
      <c r="M128" s="34">
        <f t="shared" si="16"/>
        <v>1001</v>
      </c>
      <c r="N128" s="35">
        <v>59900</v>
      </c>
      <c r="O128" s="193">
        <v>45800</v>
      </c>
      <c r="P128" s="175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s="5" customFormat="1" ht="15">
      <c r="A129" s="154" t="s">
        <v>78</v>
      </c>
      <c r="B129" s="155">
        <v>4</v>
      </c>
      <c r="C129" s="156" t="s">
        <v>83</v>
      </c>
      <c r="D129" s="156" t="s">
        <v>87</v>
      </c>
      <c r="E129" s="157">
        <v>48.65</v>
      </c>
      <c r="F129" s="158"/>
      <c r="G129" s="158">
        <f t="shared" si="10"/>
        <v>48.65</v>
      </c>
      <c r="H129" s="159">
        <v>7.308957613964422</v>
      </c>
      <c r="I129" s="160">
        <f t="shared" si="13"/>
        <v>55.95895761396442</v>
      </c>
      <c r="J129" s="158">
        <v>1100</v>
      </c>
      <c r="K129" s="33">
        <v>61500</v>
      </c>
      <c r="L129" s="33">
        <v>61800</v>
      </c>
      <c r="M129" s="34">
        <f t="shared" si="16"/>
        <v>1001</v>
      </c>
      <c r="N129" s="35">
        <v>58600</v>
      </c>
      <c r="O129" s="193">
        <v>44800</v>
      </c>
      <c r="P129" s="17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s="5" customFormat="1" ht="15">
      <c r="A130" s="154" t="s">
        <v>115</v>
      </c>
      <c r="B130" s="74">
        <v>4</v>
      </c>
      <c r="C130" s="75" t="s">
        <v>86</v>
      </c>
      <c r="D130" s="75" t="s">
        <v>87</v>
      </c>
      <c r="E130" s="76">
        <v>36.42</v>
      </c>
      <c r="F130" s="77"/>
      <c r="G130" s="77">
        <f t="shared" si="10"/>
        <v>36.42</v>
      </c>
      <c r="H130" s="78">
        <v>5.471577313475525</v>
      </c>
      <c r="I130" s="79">
        <f t="shared" si="13"/>
        <v>41.89157731347552</v>
      </c>
      <c r="J130" s="77">
        <v>1100</v>
      </c>
      <c r="K130" s="33">
        <v>46000</v>
      </c>
      <c r="L130" s="33">
        <v>46400</v>
      </c>
      <c r="M130" s="34">
        <f t="shared" si="16"/>
        <v>1001</v>
      </c>
      <c r="N130" s="35">
        <v>43500</v>
      </c>
      <c r="O130" s="193">
        <v>33500</v>
      </c>
      <c r="P130" s="17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s="5" customFormat="1" ht="15">
      <c r="A131" s="154" t="s">
        <v>79</v>
      </c>
      <c r="B131" s="74">
        <v>4</v>
      </c>
      <c r="C131" s="75" t="s">
        <v>83</v>
      </c>
      <c r="D131" s="75" t="s">
        <v>128</v>
      </c>
      <c r="E131" s="76">
        <v>53.74</v>
      </c>
      <c r="F131" s="77"/>
      <c r="G131" s="77">
        <f t="shared" si="10"/>
        <v>53.74</v>
      </c>
      <c r="H131" s="78">
        <v>8.073656365353505</v>
      </c>
      <c r="I131" s="79">
        <f t="shared" si="13"/>
        <v>61.81365636535351</v>
      </c>
      <c r="J131" s="77">
        <v>1100</v>
      </c>
      <c r="K131" s="33">
        <v>67900</v>
      </c>
      <c r="L131" s="33">
        <v>68300</v>
      </c>
      <c r="M131" s="34">
        <f t="shared" si="16"/>
        <v>1001</v>
      </c>
      <c r="N131" s="35">
        <v>64600</v>
      </c>
      <c r="O131" s="193">
        <v>49400</v>
      </c>
      <c r="P131" s="17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s="5" customFormat="1" ht="15">
      <c r="A132" s="154" t="s">
        <v>80</v>
      </c>
      <c r="B132" s="74">
        <v>4</v>
      </c>
      <c r="C132" s="75" t="s">
        <v>83</v>
      </c>
      <c r="D132" s="75" t="s">
        <v>88</v>
      </c>
      <c r="E132" s="76">
        <v>49.6</v>
      </c>
      <c r="F132" s="77"/>
      <c r="G132" s="77">
        <f t="shared" si="10"/>
        <v>49.6</v>
      </c>
      <c r="H132" s="78">
        <v>7.451681349488907</v>
      </c>
      <c r="I132" s="79">
        <f t="shared" si="13"/>
        <v>57.05168134948891</v>
      </c>
      <c r="J132" s="77">
        <v>1000</v>
      </c>
      <c r="K132" s="33">
        <v>57000</v>
      </c>
      <c r="L132" s="33">
        <v>63000</v>
      </c>
      <c r="M132" s="34">
        <f t="shared" si="16"/>
        <v>910</v>
      </c>
      <c r="N132" s="35">
        <v>59800</v>
      </c>
      <c r="O132" s="193">
        <v>45600</v>
      </c>
      <c r="P132" s="175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s="5" customFormat="1" ht="22.5" customHeight="1">
      <c r="A133" s="277" t="s">
        <v>120</v>
      </c>
      <c r="B133" s="278"/>
      <c r="C133" s="279"/>
      <c r="D133" s="279"/>
      <c r="E133" s="279"/>
      <c r="F133" s="279"/>
      <c r="G133" s="279"/>
      <c r="H133" s="279"/>
      <c r="I133" s="279"/>
      <c r="J133" s="267"/>
      <c r="K133" s="268"/>
      <c r="L133" s="268"/>
      <c r="M133" s="268"/>
      <c r="N133" s="268"/>
      <c r="O133" s="187"/>
      <c r="P133" s="179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s="5" customFormat="1" ht="18" customHeight="1">
      <c r="A134" s="84" t="s">
        <v>81</v>
      </c>
      <c r="B134" s="27">
        <v>5</v>
      </c>
      <c r="C134" s="28" t="s">
        <v>83</v>
      </c>
      <c r="D134" s="75" t="s">
        <v>88</v>
      </c>
      <c r="E134" s="29">
        <v>48.53</v>
      </c>
      <c r="F134" s="30"/>
      <c r="G134" s="30">
        <f t="shared" si="10"/>
        <v>48.53</v>
      </c>
      <c r="H134" s="31">
        <v>7.290929352635013</v>
      </c>
      <c r="I134" s="32">
        <f t="shared" si="13"/>
        <v>55.82092935263501</v>
      </c>
      <c r="J134" s="30">
        <v>1050</v>
      </c>
      <c r="K134" s="33">
        <v>58600</v>
      </c>
      <c r="L134" s="33">
        <v>64400</v>
      </c>
      <c r="M134" s="34">
        <f>0.91*J134</f>
        <v>955.5</v>
      </c>
      <c r="N134" s="35">
        <v>61000</v>
      </c>
      <c r="O134" s="193">
        <v>44700</v>
      </c>
      <c r="P134" s="175"/>
      <c r="Q134" s="11"/>
      <c r="R134" s="11"/>
      <c r="S134" s="1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s="5" customFormat="1" ht="15.75" customHeight="1">
      <c r="A135" s="212" t="s">
        <v>82</v>
      </c>
      <c r="B135" s="45">
        <v>5</v>
      </c>
      <c r="C135" s="46" t="s">
        <v>83</v>
      </c>
      <c r="D135" s="46" t="s">
        <v>84</v>
      </c>
      <c r="E135" s="47">
        <v>53.64</v>
      </c>
      <c r="F135" s="48"/>
      <c r="G135" s="48">
        <f t="shared" si="10"/>
        <v>53.64</v>
      </c>
      <c r="H135" s="49">
        <v>8.058632814245664</v>
      </c>
      <c r="I135" s="50">
        <f t="shared" si="13"/>
        <v>61.69863281424566</v>
      </c>
      <c r="J135" s="48">
        <v>1100</v>
      </c>
      <c r="K135" s="59">
        <v>67800</v>
      </c>
      <c r="L135" s="73">
        <v>74600</v>
      </c>
      <c r="M135" s="72">
        <f>0.91*J135</f>
        <v>1001</v>
      </c>
      <c r="N135" s="60">
        <v>70300</v>
      </c>
      <c r="O135" s="193">
        <v>49400</v>
      </c>
      <c r="P135" s="177"/>
      <c r="Q135" s="11"/>
      <c r="R135" s="11"/>
      <c r="S135" s="1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s="5" customFormat="1" ht="15.75" customHeight="1" thickBot="1">
      <c r="A136" s="103" t="s">
        <v>139</v>
      </c>
      <c r="B136" s="104">
        <v>5</v>
      </c>
      <c r="C136" s="105" t="s">
        <v>83</v>
      </c>
      <c r="D136" s="105" t="s">
        <v>88</v>
      </c>
      <c r="E136" s="106">
        <v>74.4</v>
      </c>
      <c r="F136" s="107"/>
      <c r="G136" s="107">
        <f t="shared" si="10"/>
        <v>74.4</v>
      </c>
      <c r="H136" s="108">
        <v>11.18</v>
      </c>
      <c r="I136" s="109">
        <f t="shared" si="13"/>
        <v>85.58000000000001</v>
      </c>
      <c r="J136" s="110"/>
      <c r="K136" s="107"/>
      <c r="L136" s="107"/>
      <c r="M136" s="110"/>
      <c r="N136" s="173"/>
      <c r="O136" s="190"/>
      <c r="P136" s="186" t="s">
        <v>136</v>
      </c>
      <c r="Q136" s="11"/>
      <c r="R136" s="11"/>
      <c r="S136" s="1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16" ht="12.75">
      <c r="A137" s="11"/>
      <c r="B137" s="11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0.25" customHeight="1">
      <c r="A138" s="11"/>
      <c r="B138" s="11"/>
      <c r="C138" s="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1"/>
      <c r="B139" s="11"/>
      <c r="C139" s="1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1"/>
      <c r="B140" s="11"/>
      <c r="C140" s="1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1"/>
      <c r="B141" s="11"/>
      <c r="C141" s="1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1"/>
      <c r="B142" s="11"/>
      <c r="C142" s="1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4.25" customHeight="1">
      <c r="A143" s="11"/>
      <c r="B143" s="11"/>
      <c r="C143" s="1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>
      <c r="A144" s="11"/>
      <c r="B144" s="11"/>
      <c r="C144" s="1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0.5" customHeight="1">
      <c r="A145" s="16"/>
      <c r="B145" s="16"/>
      <c r="C145" s="1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hidden="1">
      <c r="A146" s="16"/>
      <c r="B146" s="16"/>
      <c r="C146" s="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hidden="1">
      <c r="A147" s="16"/>
      <c r="B147" s="16"/>
      <c r="C147" s="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hidden="1">
      <c r="A148" s="16"/>
      <c r="B148" s="16"/>
      <c r="C148" s="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 hidden="1">
      <c r="A149" s="16"/>
      <c r="B149" s="16"/>
      <c r="C149" s="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>
      <c r="A150" s="16"/>
      <c r="B150" s="16"/>
      <c r="C150" s="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</sheetData>
  <sheetProtection/>
  <mergeCells count="53">
    <mergeCell ref="J78:N78"/>
    <mergeCell ref="J67:N67"/>
    <mergeCell ref="J55:N55"/>
    <mergeCell ref="J43:N43"/>
    <mergeCell ref="J112:N112"/>
    <mergeCell ref="J101:N101"/>
    <mergeCell ref="J89:N89"/>
    <mergeCell ref="J88:N88"/>
    <mergeCell ref="J123:N123"/>
    <mergeCell ref="J133:N133"/>
    <mergeCell ref="A133:I133"/>
    <mergeCell ref="A123:I123"/>
    <mergeCell ref="A101:I101"/>
    <mergeCell ref="A112:I112"/>
    <mergeCell ref="A78:I78"/>
    <mergeCell ref="A43:I43"/>
    <mergeCell ref="A67:I67"/>
    <mergeCell ref="A88:I88"/>
    <mergeCell ref="A89:I89"/>
    <mergeCell ref="A55:I55"/>
    <mergeCell ref="J11:N11"/>
    <mergeCell ref="I8:I9"/>
    <mergeCell ref="A11:I11"/>
    <mergeCell ref="A24:I24"/>
    <mergeCell ref="A34:I34"/>
    <mergeCell ref="A12:I12"/>
    <mergeCell ref="D8:D10"/>
    <mergeCell ref="M8:M9"/>
    <mergeCell ref="K8:K10"/>
    <mergeCell ref="J42:N42"/>
    <mergeCell ref="J24:N24"/>
    <mergeCell ref="A42:I42"/>
    <mergeCell ref="J34:N34"/>
    <mergeCell ref="J12:N12"/>
    <mergeCell ref="D1:K5"/>
    <mergeCell ref="M1:N1"/>
    <mergeCell ref="M2:N2"/>
    <mergeCell ref="M3:N3"/>
    <mergeCell ref="M4:N4"/>
    <mergeCell ref="M5:N5"/>
    <mergeCell ref="L6:N6"/>
    <mergeCell ref="J7:K7"/>
    <mergeCell ref="H8:H9"/>
    <mergeCell ref="B8:B10"/>
    <mergeCell ref="F8:F9"/>
    <mergeCell ref="M7:N7"/>
    <mergeCell ref="E8:E9"/>
    <mergeCell ref="A7:I7"/>
    <mergeCell ref="C8:C10"/>
    <mergeCell ref="A8:A10"/>
    <mergeCell ref="J8:J9"/>
    <mergeCell ref="L8:L10"/>
    <mergeCell ref="N8:N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TankovArchitects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</dc:creator>
  <cp:keywords/>
  <dc:description/>
  <cp:lastModifiedBy>user</cp:lastModifiedBy>
  <cp:lastPrinted>2016-01-29T13:23:00Z</cp:lastPrinted>
  <dcterms:created xsi:type="dcterms:W3CDTF">2012-01-11T13:11:14Z</dcterms:created>
  <dcterms:modified xsi:type="dcterms:W3CDTF">2017-05-01T17:01:40Z</dcterms:modified>
  <cp:category/>
  <cp:version/>
  <cp:contentType/>
  <cp:contentStatus/>
</cp:coreProperties>
</file>